
<file path=[Content_Types].xml><?xml version="1.0" encoding="utf-8"?>
<Types xmlns="http://schemas.openxmlformats.org/package/2006/content-type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0417"/>
  <workbookPr defaultThemeVersion="166925"/>
  <mc:AlternateContent xmlns:mc="http://schemas.openxmlformats.org/markup-compatibility/2006">
    <mc:Choice Requires="x15">
      <x15ac:absPath xmlns:x15ac="http://schemas.microsoft.com/office/spreadsheetml/2010/11/ac" url="D:\08_Bogen_Blasrohr\01-1_Blasrohr\Termine usw\"/>
    </mc:Choice>
  </mc:AlternateContent>
  <xr:revisionPtr revIDLastSave="0" documentId="8_{643A451A-0B35-4745-9FDD-C68B8161ECC0}" xr6:coauthVersionLast="36" xr6:coauthVersionMax="36" xr10:uidLastSave="{00000000-0000-0000-0000-000000000000}"/>
  <bookViews>
    <workbookView xWindow="0" yWindow="0" windowWidth="28800" windowHeight="12810" activeTab="3" xr2:uid="{BEA2D96C-8B4B-4797-B4C6-8E8BD22D4E9F}"/>
  </bookViews>
  <sheets>
    <sheet name="Teilnehmer" sheetId="2" r:id="rId1"/>
    <sheet name="Ergebniserfassung" sheetId="3" r:id="rId2"/>
    <sheet name="Klassen" sheetId="4" r:id="rId3"/>
    <sheet name="Vereine" sheetId="5" r:id="rId4"/>
    <sheet name="Tabelle1" sheetId="1" r:id="rId5"/>
  </sheets>
  <externalReferences>
    <externalReference r:id="rId6"/>
  </externalReferences>
  <calcPr calcId="191029"/>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G29" i="4" l="1"/>
  <c r="H29" i="4" s="1"/>
  <c r="AM29" i="4" l="1"/>
  <c r="AI29" i="4"/>
  <c r="AK29" i="4" s="1"/>
  <c r="AA29" i="4"/>
  <c r="K29" i="4"/>
  <c r="AL29" i="4"/>
  <c r="AN29" i="4" s="1"/>
  <c r="AG29" i="4"/>
  <c r="AC29" i="4"/>
  <c r="AE29" i="4" s="1"/>
  <c r="U29" i="4"/>
  <c r="Q29" i="4"/>
  <c r="I29" i="4"/>
  <c r="J29" i="4" s="1"/>
  <c r="W29" i="4"/>
  <c r="O29" i="4"/>
  <c r="AD29" i="4"/>
  <c r="Z29" i="4"/>
  <c r="R29" i="4"/>
  <c r="N29" i="4"/>
  <c r="P29" i="4" s="1"/>
  <c r="AJ29" i="4"/>
  <c r="AF29" i="4"/>
  <c r="AH29" i="4" s="1"/>
  <c r="X29" i="4"/>
  <c r="T29" i="4"/>
  <c r="V29" i="4" s="1"/>
  <c r="L29" i="4"/>
  <c r="S29" i="4" l="1"/>
  <c r="Y29" i="4"/>
  <c r="AB29" i="4"/>
  <c r="M29" i="4"/>
  <c r="AO29" i="4" s="1"/>
  <c r="G30" i="4"/>
  <c r="I30" i="4" s="1"/>
  <c r="H30" i="4"/>
  <c r="K30" i="4"/>
  <c r="M30" i="4" s="1"/>
  <c r="L30" i="4"/>
  <c r="O30" i="4"/>
  <c r="T30" i="4"/>
  <c r="W30" i="4"/>
  <c r="Y30" i="4" s="1"/>
  <c r="X30" i="4"/>
  <c r="AA30" i="4"/>
  <c r="AF30" i="4"/>
  <c r="AI30" i="4"/>
  <c r="AK30" i="4" s="1"/>
  <c r="AJ30" i="4"/>
  <c r="AM30" i="4"/>
  <c r="AQ29" i="4" a="1"/>
  <c r="AP29" i="4" a="1"/>
  <c r="AP29" i="4" l="1"/>
  <c r="AQ29" i="4"/>
  <c r="J30" i="4"/>
  <c r="AL30" i="4"/>
  <c r="AN30" i="4" s="1"/>
  <c r="AD30" i="4"/>
  <c r="Z30" i="4"/>
  <c r="AB30" i="4" s="1"/>
  <c r="R30" i="4"/>
  <c r="N30" i="4"/>
  <c r="P30" i="4" s="1"/>
  <c r="AG30" i="4"/>
  <c r="AH30" i="4" s="1"/>
  <c r="AC30" i="4"/>
  <c r="AE30" i="4" s="1"/>
  <c r="U30" i="4"/>
  <c r="V30" i="4" s="1"/>
  <c r="Q30" i="4"/>
  <c r="S30" i="4" l="1"/>
  <c r="AO30" i="4" s="1"/>
  <c r="G31" i="4"/>
  <c r="H31" i="4" s="1"/>
  <c r="W31" i="4"/>
  <c r="AA31" i="4"/>
  <c r="AI31" i="4"/>
  <c r="AM31" i="4"/>
  <c r="AQ30" i="4" a="1"/>
  <c r="AP30" i="4" a="1"/>
  <c r="AP30" i="4" l="1"/>
  <c r="AQ30" i="4"/>
  <c r="AL31" i="4"/>
  <c r="AN31" i="4" s="1"/>
  <c r="AG31" i="4"/>
  <c r="AC31" i="4"/>
  <c r="AE31" i="4" s="1"/>
  <c r="U31" i="4"/>
  <c r="Q31" i="4"/>
  <c r="I31" i="4"/>
  <c r="J31" i="4" s="1"/>
  <c r="O31" i="4"/>
  <c r="K31" i="4"/>
  <c r="AD31" i="4"/>
  <c r="Z31" i="4"/>
  <c r="AB31" i="4" s="1"/>
  <c r="R31" i="4"/>
  <c r="N31" i="4"/>
  <c r="AJ31" i="4"/>
  <c r="AK31" i="4" s="1"/>
  <c r="AF31" i="4"/>
  <c r="AH31" i="4" s="1"/>
  <c r="X31" i="4"/>
  <c r="Y31" i="4" s="1"/>
  <c r="T31" i="4"/>
  <c r="V31" i="4" s="1"/>
  <c r="L31" i="4"/>
  <c r="S31" i="4" l="1"/>
  <c r="P31" i="4"/>
  <c r="M31" i="4"/>
  <c r="AO31" i="4" s="1"/>
  <c r="G32" i="4"/>
  <c r="N32" i="4" s="1"/>
  <c r="P32" i="4" s="1"/>
  <c r="I32" i="4"/>
  <c r="K32" i="4"/>
  <c r="O32" i="4"/>
  <c r="Q32" i="4"/>
  <c r="U32" i="4"/>
  <c r="W32" i="4"/>
  <c r="AA32" i="4"/>
  <c r="AC32" i="4"/>
  <c r="AG32" i="4"/>
  <c r="AI32" i="4"/>
  <c r="AL32" i="4"/>
  <c r="AN32" i="4" s="1"/>
  <c r="AM32" i="4"/>
  <c r="AQ31" i="4" a="1"/>
  <c r="AP31" i="4" a="1"/>
  <c r="AP31" i="4" l="1"/>
  <c r="AQ31" i="4"/>
  <c r="AE32" i="4"/>
  <c r="AJ32" i="4"/>
  <c r="AK32" i="4" s="1"/>
  <c r="AF32" i="4"/>
  <c r="AH32" i="4" s="1"/>
  <c r="X32" i="4"/>
  <c r="Y32" i="4" s="1"/>
  <c r="T32" i="4"/>
  <c r="V32" i="4" s="1"/>
  <c r="L32" i="4"/>
  <c r="M32" i="4" s="1"/>
  <c r="H32" i="4"/>
  <c r="J32" i="4" s="1"/>
  <c r="AD32" i="4"/>
  <c r="Z32" i="4"/>
  <c r="AB32" i="4" s="1"/>
  <c r="R32" i="4"/>
  <c r="S32" i="4" s="1"/>
  <c r="AO32" i="4" l="1"/>
  <c r="G33" i="4"/>
  <c r="H33" i="4"/>
  <c r="J33" i="4" s="1"/>
  <c r="I33" i="4"/>
  <c r="K33" i="4"/>
  <c r="L33" i="4"/>
  <c r="M33" i="4" s="1"/>
  <c r="N33" i="4"/>
  <c r="O33" i="4"/>
  <c r="P33" i="4"/>
  <c r="Q33" i="4"/>
  <c r="S33" i="4" s="1"/>
  <c r="R33" i="4"/>
  <c r="T33" i="4"/>
  <c r="V33" i="4" s="1"/>
  <c r="U33" i="4"/>
  <c r="W33" i="4"/>
  <c r="X33" i="4"/>
  <c r="Y33" i="4" s="1"/>
  <c r="Z33" i="4"/>
  <c r="AA33" i="4"/>
  <c r="AB33" i="4"/>
  <c r="AC33" i="4"/>
  <c r="AE33" i="4" s="1"/>
  <c r="AD33" i="4"/>
  <c r="AF33" i="4"/>
  <c r="AH33" i="4" s="1"/>
  <c r="AG33" i="4"/>
  <c r="AI33" i="4"/>
  <c r="AJ33" i="4"/>
  <c r="AK33" i="4" s="1"/>
  <c r="AL33" i="4"/>
  <c r="AM33" i="4"/>
  <c r="AN33" i="4"/>
  <c r="AQ32" i="4" a="1"/>
  <c r="AP32" i="4" a="1"/>
  <c r="AP32" i="4" l="1"/>
  <c r="AQ32" i="4"/>
  <c r="AO33" i="4"/>
  <c r="AP33" i="4" a="1"/>
  <c r="AQ33" i="4" a="1"/>
  <c r="AP33" i="4" l="1"/>
  <c r="AQ33" i="4"/>
  <c r="G34" i="4"/>
  <c r="I34" i="4" s="1"/>
  <c r="H34" i="4"/>
  <c r="J34" i="4" s="1"/>
  <c r="AO34" i="4" s="1"/>
  <c r="K34" i="4"/>
  <c r="M34" i="4" s="1"/>
  <c r="L34" i="4"/>
  <c r="N34" i="4"/>
  <c r="O34" i="4"/>
  <c r="P34" i="4"/>
  <c r="Q34" i="4"/>
  <c r="R34" i="4"/>
  <c r="S34" i="4" s="1"/>
  <c r="T34" i="4"/>
  <c r="V34" i="4" s="1"/>
  <c r="U34" i="4"/>
  <c r="W34" i="4"/>
  <c r="Y34" i="4" s="1"/>
  <c r="X34" i="4"/>
  <c r="Z34" i="4"/>
  <c r="AA34" i="4"/>
  <c r="AB34" i="4"/>
  <c r="AC34" i="4"/>
  <c r="AD34" i="4"/>
  <c r="AE34" i="4" s="1"/>
  <c r="AF34" i="4"/>
  <c r="AH34" i="4" s="1"/>
  <c r="AG34" i="4"/>
  <c r="AI34" i="4"/>
  <c r="AK34" i="4" s="1"/>
  <c r="AJ34" i="4"/>
  <c r="AL34" i="4"/>
  <c r="AM34" i="4"/>
  <c r="AN34" i="4"/>
  <c r="AP34" i="4" a="1"/>
  <c r="AP34" i="4"/>
  <c r="AQ34" i="4" a="1"/>
  <c r="AQ34" i="4"/>
  <c r="G35" i="4"/>
  <c r="N35" i="4" s="1"/>
  <c r="P35" i="4" s="1"/>
  <c r="H35" i="4"/>
  <c r="J35" i="4" s="1"/>
  <c r="I35" i="4"/>
  <c r="K35" i="4"/>
  <c r="L35" i="4"/>
  <c r="M35" i="4"/>
  <c r="O35" i="4"/>
  <c r="Q35" i="4"/>
  <c r="T35" i="4"/>
  <c r="V35" i="4" s="1"/>
  <c r="U35" i="4"/>
  <c r="W35" i="4"/>
  <c r="X35" i="4"/>
  <c r="Y35" i="4"/>
  <c r="AA35" i="4"/>
  <c r="AC35" i="4"/>
  <c r="AF35" i="4"/>
  <c r="AH35" i="4" s="1"/>
  <c r="AG35" i="4"/>
  <c r="AI35" i="4"/>
  <c r="AJ35" i="4"/>
  <c r="AK35" i="4"/>
  <c r="AM35" i="4"/>
  <c r="AL35" i="4" l="1"/>
  <c r="AN35" i="4" s="1"/>
  <c r="AD35" i="4"/>
  <c r="AE35" i="4" s="1"/>
  <c r="Z35" i="4"/>
  <c r="AB35" i="4" s="1"/>
  <c r="R35" i="4"/>
  <c r="S35" i="4" s="1"/>
  <c r="AO35" i="4" s="1"/>
  <c r="AP35" i="4" a="1"/>
  <c r="AQ35" i="4" a="1"/>
  <c r="AP35" i="4" l="1"/>
  <c r="AQ35" i="4"/>
  <c r="G36" i="4"/>
  <c r="I36" i="4" s="1"/>
  <c r="H36" i="4"/>
  <c r="J36" i="4" s="1"/>
  <c r="K36" i="4"/>
  <c r="M36" i="4" s="1"/>
  <c r="L36" i="4"/>
  <c r="O36" i="4"/>
  <c r="T36" i="4"/>
  <c r="W36" i="4"/>
  <c r="Y36" i="4" s="1"/>
  <c r="X36" i="4"/>
  <c r="AA36" i="4"/>
  <c r="AF36" i="4"/>
  <c r="AI36" i="4"/>
  <c r="AK36" i="4" s="1"/>
  <c r="AJ36" i="4"/>
  <c r="AM36" i="4"/>
  <c r="AD36" i="4" l="1"/>
  <c r="Z36" i="4"/>
  <c r="AB36" i="4" s="1"/>
  <c r="R36" i="4"/>
  <c r="N36" i="4"/>
  <c r="P36" i="4" s="1"/>
  <c r="AL36" i="4"/>
  <c r="AN36" i="4" s="1"/>
  <c r="AG36" i="4"/>
  <c r="AH36" i="4" s="1"/>
  <c r="AC36" i="4"/>
  <c r="AE36" i="4" s="1"/>
  <c r="U36" i="4"/>
  <c r="V36" i="4" s="1"/>
  <c r="Q36" i="4"/>
  <c r="S36" i="4" l="1"/>
  <c r="AO36" i="4" s="1"/>
  <c r="G37" i="4"/>
  <c r="H37" i="4" s="1"/>
  <c r="K37" i="4"/>
  <c r="O37" i="4"/>
  <c r="Q37" i="4"/>
  <c r="U37" i="4"/>
  <c r="W37" i="4"/>
  <c r="AA37" i="4"/>
  <c r="AC37" i="4"/>
  <c r="AG37" i="4"/>
  <c r="AI37" i="4"/>
  <c r="AM37" i="4"/>
  <c r="AQ36" i="4" a="1"/>
  <c r="AP36" i="4" a="1"/>
  <c r="AP36" i="4" l="1"/>
  <c r="AQ36" i="4"/>
  <c r="Y37" i="4"/>
  <c r="AL37" i="4"/>
  <c r="AN37" i="4" s="1"/>
  <c r="AD37" i="4"/>
  <c r="AE37" i="4" s="1"/>
  <c r="Z37" i="4"/>
  <c r="AB37" i="4" s="1"/>
  <c r="R37" i="4"/>
  <c r="S37" i="4" s="1"/>
  <c r="N37" i="4"/>
  <c r="P37" i="4" s="1"/>
  <c r="I37" i="4"/>
  <c r="J37" i="4" s="1"/>
  <c r="AJ37" i="4"/>
  <c r="AK37" i="4" s="1"/>
  <c r="AF37" i="4"/>
  <c r="AH37" i="4" s="1"/>
  <c r="X37" i="4"/>
  <c r="T37" i="4"/>
  <c r="V37" i="4" s="1"/>
  <c r="L37" i="4"/>
  <c r="M37" i="4" s="1"/>
  <c r="AO37" i="4" l="1"/>
  <c r="G38" i="4"/>
  <c r="H38" i="4"/>
  <c r="J38" i="4" s="1"/>
  <c r="I38" i="4"/>
  <c r="K38" i="4"/>
  <c r="L38" i="4"/>
  <c r="M38" i="4" s="1"/>
  <c r="N38" i="4"/>
  <c r="O38" i="4"/>
  <c r="P38" i="4"/>
  <c r="Q38" i="4"/>
  <c r="S38" i="4" s="1"/>
  <c r="R38" i="4"/>
  <c r="T38" i="4"/>
  <c r="V38" i="4" s="1"/>
  <c r="U38" i="4"/>
  <c r="W38" i="4"/>
  <c r="X38" i="4"/>
  <c r="Y38" i="4" s="1"/>
  <c r="Z38" i="4"/>
  <c r="AA38" i="4"/>
  <c r="AB38" i="4"/>
  <c r="AC38" i="4"/>
  <c r="AE38" i="4" s="1"/>
  <c r="AD38" i="4"/>
  <c r="AF38" i="4"/>
  <c r="AH38" i="4" s="1"/>
  <c r="AG38" i="4"/>
  <c r="AI38" i="4"/>
  <c r="AJ38" i="4"/>
  <c r="AK38" i="4" s="1"/>
  <c r="AL38" i="4"/>
  <c r="AM38" i="4"/>
  <c r="AN38" i="4"/>
  <c r="AQ37" i="4" a="1"/>
  <c r="AP37" i="4" a="1"/>
  <c r="AP37" i="4" l="1"/>
  <c r="AQ37" i="4"/>
  <c r="AO38" i="4"/>
  <c r="AP38" i="4" a="1"/>
  <c r="AQ38" i="4" a="1"/>
  <c r="AP38" i="4" l="1"/>
  <c r="AQ38" i="4"/>
  <c r="G39" i="4"/>
  <c r="I39" i="4" s="1"/>
  <c r="H39" i="4"/>
  <c r="J39" i="4" s="1"/>
  <c r="K39" i="4"/>
  <c r="M39" i="4" s="1"/>
  <c r="L39" i="4"/>
  <c r="N39" i="4"/>
  <c r="O39" i="4"/>
  <c r="P39" i="4"/>
  <c r="Q39" i="4"/>
  <c r="S39" i="4" s="1"/>
  <c r="R39" i="4"/>
  <c r="T39" i="4"/>
  <c r="V39" i="4" s="1"/>
  <c r="U39" i="4"/>
  <c r="W39" i="4"/>
  <c r="X39" i="4"/>
  <c r="Y39" i="4" s="1"/>
  <c r="Z39" i="4"/>
  <c r="AA39" i="4"/>
  <c r="AB39" i="4"/>
  <c r="AC39" i="4"/>
  <c r="AD39" i="4"/>
  <c r="AE39" i="4" s="1"/>
  <c r="AF39" i="4"/>
  <c r="AH39" i="4" s="1"/>
  <c r="AG39" i="4"/>
  <c r="AI39" i="4"/>
  <c r="AJ39" i="4"/>
  <c r="AK39" i="4" s="1"/>
  <c r="AL39" i="4"/>
  <c r="AM39" i="4"/>
  <c r="AN39" i="4"/>
  <c r="AO39" i="4" l="1"/>
  <c r="AP39" i="4" a="1"/>
  <c r="AQ39" i="4" a="1"/>
  <c r="AP39" i="4" l="1"/>
  <c r="AQ39" i="4"/>
  <c r="G40" i="4"/>
  <c r="I40" i="4" s="1"/>
  <c r="H40" i="4"/>
  <c r="J40" i="4" s="1"/>
  <c r="AO40" i="4" s="1"/>
  <c r="K40" i="4"/>
  <c r="M40" i="4" s="1"/>
  <c r="L40" i="4"/>
  <c r="N40" i="4"/>
  <c r="O40" i="4"/>
  <c r="P40" i="4"/>
  <c r="Q40" i="4"/>
  <c r="R40" i="4"/>
  <c r="S40" i="4" s="1"/>
  <c r="T40" i="4"/>
  <c r="V40" i="4" s="1"/>
  <c r="U40" i="4"/>
  <c r="W40" i="4"/>
  <c r="Y40" i="4" s="1"/>
  <c r="X40" i="4"/>
  <c r="Z40" i="4"/>
  <c r="AA40" i="4"/>
  <c r="AB40" i="4"/>
  <c r="AC40" i="4"/>
  <c r="AD40" i="4"/>
  <c r="AE40" i="4" s="1"/>
  <c r="AF40" i="4"/>
  <c r="AH40" i="4" s="1"/>
  <c r="AG40" i="4"/>
  <c r="AI40" i="4"/>
  <c r="AK40" i="4" s="1"/>
  <c r="AJ40" i="4"/>
  <c r="AL40" i="4"/>
  <c r="AM40" i="4"/>
  <c r="AN40" i="4"/>
  <c r="AP40" i="4" a="1"/>
  <c r="AP40" i="4"/>
  <c r="AQ40" i="4" a="1"/>
  <c r="AQ40" i="4"/>
  <c r="G41" i="4"/>
  <c r="N41" i="4" s="1"/>
  <c r="P41" i="4" s="1"/>
  <c r="I41" i="4"/>
  <c r="K41" i="4"/>
  <c r="O41" i="4"/>
  <c r="Q41" i="4"/>
  <c r="U41" i="4"/>
  <c r="W41" i="4"/>
  <c r="AA41" i="4"/>
  <c r="AC41" i="4"/>
  <c r="AG41" i="4"/>
  <c r="AI41" i="4"/>
  <c r="AL41" i="4"/>
  <c r="AN41" i="4" s="1"/>
  <c r="AM41" i="4"/>
  <c r="AJ41" i="4" l="1"/>
  <c r="AK41" i="4" s="1"/>
  <c r="AF41" i="4"/>
  <c r="AH41" i="4" s="1"/>
  <c r="X41" i="4"/>
  <c r="Y41" i="4" s="1"/>
  <c r="T41" i="4"/>
  <c r="V41" i="4" s="1"/>
  <c r="L41" i="4"/>
  <c r="M41" i="4" s="1"/>
  <c r="H41" i="4"/>
  <c r="J41" i="4" s="1"/>
  <c r="AD41" i="4"/>
  <c r="AE41" i="4" s="1"/>
  <c r="Z41" i="4"/>
  <c r="AB41" i="4" s="1"/>
  <c r="R41" i="4"/>
  <c r="S41" i="4" s="1"/>
  <c r="AO41" i="4" l="1"/>
  <c r="G42" i="4"/>
  <c r="H42" i="4"/>
  <c r="J42" i="4" s="1"/>
  <c r="I42" i="4"/>
  <c r="K42" i="4"/>
  <c r="L42" i="4"/>
  <c r="M42" i="4" s="1"/>
  <c r="N42" i="4"/>
  <c r="O42" i="4"/>
  <c r="P42" i="4"/>
  <c r="Q42" i="4"/>
  <c r="S42" i="4" s="1"/>
  <c r="R42" i="4"/>
  <c r="T42" i="4"/>
  <c r="V42" i="4" s="1"/>
  <c r="U42" i="4"/>
  <c r="W42" i="4"/>
  <c r="X42" i="4"/>
  <c r="Y42" i="4" s="1"/>
  <c r="Z42" i="4"/>
  <c r="AA42" i="4"/>
  <c r="AB42" i="4"/>
  <c r="AC42" i="4"/>
  <c r="AE42" i="4" s="1"/>
  <c r="AD42" i="4"/>
  <c r="AF42" i="4"/>
  <c r="AH42" i="4" s="1"/>
  <c r="AG42" i="4"/>
  <c r="AI42" i="4"/>
  <c r="AJ42" i="4"/>
  <c r="AK42" i="4" s="1"/>
  <c r="AL42" i="4"/>
  <c r="AM42" i="4"/>
  <c r="AN42" i="4"/>
  <c r="AQ41" i="4" a="1"/>
  <c r="AP41" i="4" a="1"/>
  <c r="AP41" i="4" l="1"/>
  <c r="AQ41" i="4"/>
  <c r="AO42" i="4"/>
  <c r="AP42" i="4" a="1"/>
  <c r="AQ42" i="4" a="1"/>
  <c r="AP42" i="4" l="1"/>
  <c r="AQ42" i="4"/>
  <c r="G43" i="4"/>
  <c r="I43" i="4" s="1"/>
  <c r="H43" i="4"/>
  <c r="J43" i="4" s="1"/>
  <c r="K43" i="4"/>
  <c r="M43" i="4" s="1"/>
  <c r="L43" i="4"/>
  <c r="O43" i="4"/>
  <c r="T43" i="4"/>
  <c r="W43" i="4"/>
  <c r="Y43" i="4" s="1"/>
  <c r="X43" i="4"/>
  <c r="AA43" i="4"/>
  <c r="AF43" i="4"/>
  <c r="AI43" i="4"/>
  <c r="AK43" i="4" s="1"/>
  <c r="AJ43" i="4"/>
  <c r="AM43" i="4"/>
  <c r="AL43" i="4" l="1"/>
  <c r="AN43" i="4" s="1"/>
  <c r="AD43" i="4"/>
  <c r="Z43" i="4"/>
  <c r="AB43" i="4" s="1"/>
  <c r="R43" i="4"/>
  <c r="N43" i="4"/>
  <c r="P43" i="4" s="1"/>
  <c r="AO43" i="4" s="1"/>
  <c r="AG43" i="4"/>
  <c r="AH43" i="4" s="1"/>
  <c r="AC43" i="4"/>
  <c r="AE43" i="4" s="1"/>
  <c r="U43" i="4"/>
  <c r="V43" i="4" s="1"/>
  <c r="Q43" i="4"/>
  <c r="S43" i="4" s="1"/>
  <c r="AP43" i="4" a="1"/>
  <c r="AQ43" i="4" a="1"/>
  <c r="AP43" i="4" l="1"/>
  <c r="AQ43" i="4"/>
  <c r="G44" i="4"/>
  <c r="I44" i="4" s="1"/>
  <c r="H44" i="4"/>
  <c r="J44" i="4" s="1"/>
  <c r="K44" i="4"/>
  <c r="M44" i="4" s="1"/>
  <c r="L44" i="4"/>
  <c r="O44" i="4"/>
  <c r="T44" i="4"/>
  <c r="W44" i="4"/>
  <c r="Y44" i="4" s="1"/>
  <c r="X44" i="4"/>
  <c r="AA44" i="4"/>
  <c r="AF44" i="4"/>
  <c r="AI44" i="4"/>
  <c r="AK44" i="4" s="1"/>
  <c r="AJ44" i="4"/>
  <c r="AM44" i="4"/>
  <c r="AL44" i="4" l="1"/>
  <c r="AN44" i="4" s="1"/>
  <c r="AD44" i="4"/>
  <c r="Z44" i="4"/>
  <c r="AB44" i="4" s="1"/>
  <c r="R44" i="4"/>
  <c r="N44" i="4"/>
  <c r="P44" i="4" s="1"/>
  <c r="AO44" i="4" s="1"/>
  <c r="AG44" i="4"/>
  <c r="AH44" i="4" s="1"/>
  <c r="AC44" i="4"/>
  <c r="AE44" i="4" s="1"/>
  <c r="U44" i="4"/>
  <c r="V44" i="4" s="1"/>
  <c r="Q44" i="4"/>
  <c r="S44" i="4" s="1"/>
  <c r="AP44" i="4" a="1"/>
  <c r="AQ44" i="4" a="1"/>
  <c r="AP44" i="4" l="1"/>
  <c r="AQ44" i="4"/>
  <c r="G45" i="4"/>
  <c r="I45" i="4" s="1"/>
  <c r="H45" i="4"/>
  <c r="J45" i="4" s="1"/>
  <c r="K45" i="4"/>
  <c r="M45" i="4" s="1"/>
  <c r="L45" i="4"/>
  <c r="O45" i="4"/>
  <c r="T45" i="4"/>
  <c r="W45" i="4"/>
  <c r="Y45" i="4" s="1"/>
  <c r="X45" i="4"/>
  <c r="AA45" i="4"/>
  <c r="AF45" i="4"/>
  <c r="AI45" i="4"/>
  <c r="AK45" i="4" s="1"/>
  <c r="AJ45" i="4"/>
  <c r="AM45" i="4"/>
  <c r="AH45" i="4" l="1"/>
  <c r="AL45" i="4"/>
  <c r="AN45" i="4" s="1"/>
  <c r="AD45" i="4"/>
  <c r="Z45" i="4"/>
  <c r="AB45" i="4" s="1"/>
  <c r="R45" i="4"/>
  <c r="N45" i="4"/>
  <c r="P45" i="4" s="1"/>
  <c r="AO45" i="4" s="1"/>
  <c r="AG45" i="4"/>
  <c r="AC45" i="4"/>
  <c r="AE45" i="4" s="1"/>
  <c r="U45" i="4"/>
  <c r="V45" i="4" s="1"/>
  <c r="Q45" i="4"/>
  <c r="S45" i="4" s="1"/>
  <c r="AP45" i="4" a="1"/>
  <c r="AQ45" i="4" a="1"/>
  <c r="AP45" i="4" l="1"/>
  <c r="AQ45" i="4"/>
  <c r="G46" i="4"/>
  <c r="I46" i="4" s="1"/>
  <c r="H46" i="4"/>
  <c r="J46" i="4" s="1"/>
  <c r="AO46" i="4" s="1"/>
  <c r="K46" i="4"/>
  <c r="M46" i="4" s="1"/>
  <c r="L46" i="4"/>
  <c r="N46" i="4"/>
  <c r="O46" i="4"/>
  <c r="P46" i="4"/>
  <c r="Q46" i="4"/>
  <c r="S46" i="4" s="1"/>
  <c r="R46" i="4"/>
  <c r="T46" i="4"/>
  <c r="V46" i="4" s="1"/>
  <c r="U46" i="4"/>
  <c r="W46" i="4"/>
  <c r="X46" i="4"/>
  <c r="Y46" i="4" s="1"/>
  <c r="Z46" i="4"/>
  <c r="AA46" i="4"/>
  <c r="AB46" i="4"/>
  <c r="AC46" i="4"/>
  <c r="AD46" i="4"/>
  <c r="AE46" i="4" s="1"/>
  <c r="AF46" i="4"/>
  <c r="AH46" i="4" s="1"/>
  <c r="AG46" i="4"/>
  <c r="AI46" i="4"/>
  <c r="AJ46" i="4"/>
  <c r="AK46" i="4" s="1"/>
  <c r="AL46" i="4"/>
  <c r="AM46" i="4"/>
  <c r="AN46" i="4"/>
  <c r="AP46" i="4" a="1"/>
  <c r="AP46" i="4"/>
  <c r="AQ46" i="4" a="1"/>
  <c r="AQ46" i="4"/>
  <c r="G47" i="4"/>
  <c r="H47" i="4"/>
  <c r="J47" i="4" s="1"/>
  <c r="I47" i="4"/>
  <c r="K47" i="4"/>
  <c r="L47" i="4"/>
  <c r="M47" i="4"/>
  <c r="N47" i="4"/>
  <c r="O47" i="4"/>
  <c r="P47" i="4"/>
  <c r="Q47" i="4"/>
  <c r="S47" i="4" s="1"/>
  <c r="R47" i="4"/>
  <c r="T47" i="4"/>
  <c r="V47" i="4" s="1"/>
  <c r="U47" i="4"/>
  <c r="W47" i="4"/>
  <c r="X47" i="4"/>
  <c r="Y47" i="4"/>
  <c r="Z47" i="4"/>
  <c r="AA47" i="4"/>
  <c r="AB47" i="4"/>
  <c r="AC47" i="4"/>
  <c r="AE47" i="4" s="1"/>
  <c r="AD47" i="4"/>
  <c r="AF47" i="4"/>
  <c r="AH47" i="4" s="1"/>
  <c r="AG47" i="4"/>
  <c r="AI47" i="4"/>
  <c r="AJ47" i="4"/>
  <c r="AK47" i="4"/>
  <c r="AL47" i="4"/>
  <c r="AM47" i="4"/>
  <c r="AN47" i="4"/>
  <c r="AO47" i="4" l="1"/>
  <c r="AP47" i="4" a="1"/>
  <c r="AQ47" i="4" a="1"/>
  <c r="AP47" i="4" l="1"/>
  <c r="AQ47" i="4"/>
  <c r="G48" i="4"/>
  <c r="I48" i="4" s="1"/>
  <c r="H48" i="4"/>
  <c r="J48" i="4" s="1"/>
  <c r="K48" i="4"/>
  <c r="M48" i="4" s="1"/>
  <c r="L48" i="4"/>
  <c r="O48" i="4"/>
  <c r="T48" i="4"/>
  <c r="W48" i="4"/>
  <c r="Y48" i="4" s="1"/>
  <c r="X48" i="4"/>
  <c r="AA48" i="4"/>
  <c r="AF48" i="4"/>
  <c r="AI48" i="4"/>
  <c r="AK48" i="4" s="1"/>
  <c r="AJ48" i="4"/>
  <c r="AM48" i="4"/>
  <c r="AL48" i="4" l="1"/>
  <c r="AN48" i="4" s="1"/>
  <c r="AD48" i="4"/>
  <c r="Z48" i="4"/>
  <c r="AB48" i="4" s="1"/>
  <c r="R48" i="4"/>
  <c r="N48" i="4"/>
  <c r="P48" i="4" s="1"/>
  <c r="AG48" i="4"/>
  <c r="AH48" i="4" s="1"/>
  <c r="AC48" i="4"/>
  <c r="AE48" i="4" s="1"/>
  <c r="U48" i="4"/>
  <c r="V48" i="4" s="1"/>
  <c r="Q48" i="4"/>
  <c r="S48" i="4" s="1"/>
  <c r="AO48" i="4" l="1"/>
  <c r="G49" i="4"/>
  <c r="H49" i="4"/>
  <c r="J49" i="4" s="1"/>
  <c r="I49" i="4"/>
  <c r="K49" i="4"/>
  <c r="L49" i="4"/>
  <c r="M49" i="4" s="1"/>
  <c r="N49" i="4"/>
  <c r="O49" i="4"/>
  <c r="P49" i="4"/>
  <c r="Q49" i="4"/>
  <c r="S49" i="4" s="1"/>
  <c r="R49" i="4"/>
  <c r="T49" i="4"/>
  <c r="V49" i="4" s="1"/>
  <c r="U49" i="4"/>
  <c r="W49" i="4"/>
  <c r="X49" i="4"/>
  <c r="Y49" i="4" s="1"/>
  <c r="Z49" i="4"/>
  <c r="AA49" i="4"/>
  <c r="AB49" i="4"/>
  <c r="AC49" i="4"/>
  <c r="AE49" i="4" s="1"/>
  <c r="AD49" i="4"/>
  <c r="AF49" i="4"/>
  <c r="AH49" i="4" s="1"/>
  <c r="AG49" i="4"/>
  <c r="AI49" i="4"/>
  <c r="AJ49" i="4"/>
  <c r="AK49" i="4" s="1"/>
  <c r="AL49" i="4"/>
  <c r="AM49" i="4"/>
  <c r="AN49" i="4"/>
  <c r="AQ48" i="4" a="1"/>
  <c r="AP48" i="4" a="1"/>
  <c r="AP48" i="4" l="1"/>
  <c r="AQ48" i="4"/>
  <c r="AO49" i="4"/>
  <c r="AP49" i="4" a="1"/>
  <c r="AQ49" i="4" a="1"/>
  <c r="AP49" i="4" l="1"/>
  <c r="AQ49" i="4"/>
  <c r="G50" i="4"/>
  <c r="N50" i="4" s="1"/>
  <c r="P50" i="4" s="1"/>
  <c r="K50" i="4"/>
  <c r="O50" i="4"/>
  <c r="Q50" i="4"/>
  <c r="U50" i="4"/>
  <c r="W50" i="4"/>
  <c r="AA50" i="4"/>
  <c r="AC50" i="4"/>
  <c r="AG50" i="4"/>
  <c r="AI50" i="4"/>
  <c r="AM50" i="4"/>
  <c r="M50" i="4" l="1"/>
  <c r="I50" i="4"/>
  <c r="AJ50" i="4"/>
  <c r="AK50" i="4" s="1"/>
  <c r="AF50" i="4"/>
  <c r="AH50" i="4" s="1"/>
  <c r="X50" i="4"/>
  <c r="Y50" i="4" s="1"/>
  <c r="T50" i="4"/>
  <c r="V50" i="4" s="1"/>
  <c r="L50" i="4"/>
  <c r="H50" i="4"/>
  <c r="J50" i="4" s="1"/>
  <c r="AL50" i="4"/>
  <c r="AN50" i="4" s="1"/>
  <c r="AD50" i="4"/>
  <c r="AE50" i="4" s="1"/>
  <c r="Z50" i="4"/>
  <c r="AB50" i="4" s="1"/>
  <c r="R50" i="4"/>
  <c r="S50" i="4" s="1"/>
  <c r="AO50" i="4" l="1"/>
  <c r="G51" i="4"/>
  <c r="N51" i="4" s="1"/>
  <c r="P51" i="4" s="1"/>
  <c r="I51" i="4"/>
  <c r="K51" i="4"/>
  <c r="O51" i="4"/>
  <c r="Q51" i="4"/>
  <c r="U51" i="4"/>
  <c r="W51" i="4"/>
  <c r="AA51" i="4"/>
  <c r="AC51" i="4"/>
  <c r="AG51" i="4"/>
  <c r="AI51" i="4"/>
  <c r="AM51" i="4"/>
  <c r="AQ50" i="4" a="1"/>
  <c r="AP50" i="4" a="1"/>
  <c r="AP50" i="4" l="1"/>
  <c r="AQ50" i="4"/>
  <c r="AJ51" i="4"/>
  <c r="AK51" i="4" s="1"/>
  <c r="AF51" i="4"/>
  <c r="AH51" i="4" s="1"/>
  <c r="X51" i="4"/>
  <c r="Y51" i="4" s="1"/>
  <c r="T51" i="4"/>
  <c r="V51" i="4" s="1"/>
  <c r="L51" i="4"/>
  <c r="M51" i="4" s="1"/>
  <c r="H51" i="4"/>
  <c r="J51" i="4" s="1"/>
  <c r="AL51" i="4"/>
  <c r="AN51" i="4" s="1"/>
  <c r="AD51" i="4"/>
  <c r="AE51" i="4" s="1"/>
  <c r="Z51" i="4"/>
  <c r="AB51" i="4" s="1"/>
  <c r="R51" i="4"/>
  <c r="S51" i="4" s="1"/>
  <c r="AO51" i="4" l="1"/>
  <c r="G52" i="4"/>
  <c r="H52" i="4"/>
  <c r="J52" i="4" s="1"/>
  <c r="I52" i="4"/>
  <c r="K52" i="4"/>
  <c r="L52" i="4"/>
  <c r="M52" i="4" s="1"/>
  <c r="N52" i="4"/>
  <c r="P52" i="4" s="1"/>
  <c r="O52" i="4"/>
  <c r="Q52" i="4"/>
  <c r="S52" i="4" s="1"/>
  <c r="R52" i="4"/>
  <c r="T52" i="4"/>
  <c r="U52" i="4"/>
  <c r="V52" i="4"/>
  <c r="W52" i="4"/>
  <c r="X52" i="4"/>
  <c r="Y52" i="4" s="1"/>
  <c r="Z52" i="4"/>
  <c r="AA52" i="4"/>
  <c r="AB52" i="4"/>
  <c r="AC52" i="4"/>
  <c r="AE52" i="4" s="1"/>
  <c r="AD52" i="4"/>
  <c r="AF52" i="4"/>
  <c r="AH52" i="4" s="1"/>
  <c r="AG52" i="4"/>
  <c r="AI52" i="4"/>
  <c r="AJ52" i="4"/>
  <c r="AK52" i="4" s="1"/>
  <c r="AL52" i="4"/>
  <c r="AM52" i="4"/>
  <c r="AN52" i="4"/>
  <c r="AQ51" i="4" a="1"/>
  <c r="AP51" i="4" a="1"/>
  <c r="AP51" i="4" l="1"/>
  <c r="AQ51" i="4"/>
  <c r="AO52" i="4"/>
  <c r="AP52" i="4" a="1"/>
  <c r="AQ52" i="4" a="1"/>
  <c r="AP52" i="4" l="1"/>
  <c r="AQ52" i="4"/>
  <c r="G53" i="4"/>
  <c r="N53" i="4" s="1"/>
  <c r="P53" i="4" s="1"/>
  <c r="K53" i="4"/>
  <c r="O53" i="4"/>
  <c r="W53" i="4"/>
  <c r="AA53" i="4"/>
  <c r="AC53" i="4"/>
  <c r="AG53" i="4"/>
  <c r="AI53" i="4"/>
  <c r="AM53" i="4"/>
  <c r="U53" i="4" l="1"/>
  <c r="Q53" i="4"/>
  <c r="S53" i="4" s="1"/>
  <c r="I53" i="4"/>
  <c r="AJ53" i="4"/>
  <c r="AK53" i="4" s="1"/>
  <c r="AF53" i="4"/>
  <c r="AH53" i="4" s="1"/>
  <c r="X53" i="4"/>
  <c r="Y53" i="4" s="1"/>
  <c r="T53" i="4"/>
  <c r="V53" i="4" s="1"/>
  <c r="L53" i="4"/>
  <c r="M53" i="4" s="1"/>
  <c r="H53" i="4"/>
  <c r="J53" i="4" s="1"/>
  <c r="AL53" i="4"/>
  <c r="AN53" i="4" s="1"/>
  <c r="AD53" i="4"/>
  <c r="AE53" i="4" s="1"/>
  <c r="Z53" i="4"/>
  <c r="AB53" i="4" s="1"/>
  <c r="R53" i="4"/>
  <c r="AO53" i="4" l="1"/>
  <c r="G54" i="4"/>
  <c r="N54" i="4" s="1"/>
  <c r="P54" i="4" s="1"/>
  <c r="I54" i="4"/>
  <c r="K54" i="4"/>
  <c r="O54" i="4"/>
  <c r="Q54" i="4"/>
  <c r="U54" i="4"/>
  <c r="W54" i="4"/>
  <c r="AA54" i="4"/>
  <c r="AC54" i="4"/>
  <c r="AG54" i="4"/>
  <c r="AI54" i="4"/>
  <c r="AM54" i="4"/>
  <c r="AQ53" i="4" a="1"/>
  <c r="AP53" i="4" a="1"/>
  <c r="AP53" i="4" l="1"/>
  <c r="AQ53" i="4"/>
  <c r="S54" i="4"/>
  <c r="AJ54" i="4"/>
  <c r="AK54" i="4" s="1"/>
  <c r="AF54" i="4"/>
  <c r="AH54" i="4" s="1"/>
  <c r="X54" i="4"/>
  <c r="Y54" i="4" s="1"/>
  <c r="T54" i="4"/>
  <c r="V54" i="4" s="1"/>
  <c r="L54" i="4"/>
  <c r="M54" i="4" s="1"/>
  <c r="H54" i="4"/>
  <c r="J54" i="4" s="1"/>
  <c r="AL54" i="4"/>
  <c r="AN54" i="4" s="1"/>
  <c r="AD54" i="4"/>
  <c r="AE54" i="4" s="1"/>
  <c r="Z54" i="4"/>
  <c r="AB54" i="4" s="1"/>
  <c r="R54" i="4"/>
  <c r="AO54" i="4" l="1"/>
  <c r="G55" i="4"/>
  <c r="I55" i="4" s="1"/>
  <c r="H55" i="4"/>
  <c r="J55" i="4" s="1"/>
  <c r="K55" i="4"/>
  <c r="M55" i="4" s="1"/>
  <c r="L55" i="4"/>
  <c r="O55" i="4"/>
  <c r="T55" i="4"/>
  <c r="W55" i="4"/>
  <c r="Y55" i="4" s="1"/>
  <c r="X55" i="4"/>
  <c r="AA55" i="4"/>
  <c r="AF55" i="4"/>
  <c r="AI55" i="4"/>
  <c r="AK55" i="4" s="1"/>
  <c r="AJ55" i="4"/>
  <c r="AM55" i="4"/>
  <c r="AQ54" i="4" a="1"/>
  <c r="AP54" i="4" a="1"/>
  <c r="AP54" i="4" l="1"/>
  <c r="AQ54" i="4"/>
  <c r="AH55" i="4"/>
  <c r="AL55" i="4"/>
  <c r="AN55" i="4" s="1"/>
  <c r="AD55" i="4"/>
  <c r="Z55" i="4"/>
  <c r="AB55" i="4" s="1"/>
  <c r="R55" i="4"/>
  <c r="N55" i="4"/>
  <c r="P55" i="4" s="1"/>
  <c r="AO55" i="4" s="1"/>
  <c r="AG55" i="4"/>
  <c r="AC55" i="4"/>
  <c r="AE55" i="4" s="1"/>
  <c r="U55" i="4"/>
  <c r="V55" i="4" s="1"/>
  <c r="Q55" i="4"/>
  <c r="S55" i="4" s="1"/>
  <c r="AP55" i="4" a="1"/>
  <c r="AQ55" i="4" a="1"/>
  <c r="AP55" i="4" l="1"/>
  <c r="AQ55" i="4"/>
  <c r="G56" i="4"/>
  <c r="I56" i="4" s="1"/>
  <c r="K56" i="4"/>
  <c r="O56" i="4"/>
  <c r="Q56" i="4"/>
  <c r="R56" i="4"/>
  <c r="S56" i="4"/>
  <c r="T56" i="4"/>
  <c r="V56" i="4" s="1"/>
  <c r="U56" i="4"/>
  <c r="W56" i="4"/>
  <c r="Y56" i="4" s="1"/>
  <c r="X56" i="4"/>
  <c r="Z56" i="4"/>
  <c r="AA56" i="4"/>
  <c r="AB56" i="4"/>
  <c r="AC56" i="4"/>
  <c r="AD56" i="4"/>
  <c r="AE56" i="4"/>
  <c r="AF56" i="4"/>
  <c r="AH56" i="4" s="1"/>
  <c r="AG56" i="4"/>
  <c r="AI56" i="4"/>
  <c r="AK56" i="4" s="1"/>
  <c r="AJ56" i="4"/>
  <c r="AL56" i="4"/>
  <c r="AM56" i="4"/>
  <c r="AN56" i="4"/>
  <c r="L56" i="4" l="1"/>
  <c r="M56" i="4" s="1"/>
  <c r="H56" i="4"/>
  <c r="J56" i="4" s="1"/>
  <c r="N56" i="4"/>
  <c r="P56" i="4" s="1"/>
  <c r="AO56" i="4" l="1"/>
  <c r="G57" i="4"/>
  <c r="N57" i="4" s="1"/>
  <c r="P57" i="4" s="1"/>
  <c r="I57" i="4"/>
  <c r="K57" i="4"/>
  <c r="O57" i="4"/>
  <c r="Q57" i="4"/>
  <c r="T57" i="4"/>
  <c r="V57" i="4" s="1"/>
  <c r="U57" i="4"/>
  <c r="W57" i="4"/>
  <c r="X57" i="4"/>
  <c r="Y57" i="4"/>
  <c r="Z57" i="4"/>
  <c r="AA57" i="4"/>
  <c r="AB57" i="4" s="1"/>
  <c r="AC57" i="4"/>
  <c r="AE57" i="4" s="1"/>
  <c r="AD57" i="4"/>
  <c r="AF57" i="4"/>
  <c r="AH57" i="4" s="1"/>
  <c r="AG57" i="4"/>
  <c r="AI57" i="4"/>
  <c r="AJ57" i="4"/>
  <c r="AK57" i="4"/>
  <c r="AL57" i="4"/>
  <c r="AM57" i="4"/>
  <c r="AN57" i="4" s="1"/>
  <c r="AQ56" i="4" a="1"/>
  <c r="AP56" i="4" a="1"/>
  <c r="AP56" i="4" l="1"/>
  <c r="AQ56" i="4"/>
  <c r="L57" i="4"/>
  <c r="M57" i="4" s="1"/>
  <c r="H57" i="4"/>
  <c r="J57" i="4" s="1"/>
  <c r="R57" i="4"/>
  <c r="S57" i="4" s="1"/>
  <c r="AO57" i="4" l="1"/>
  <c r="G58" i="4"/>
  <c r="I58" i="4" s="1"/>
  <c r="K58" i="4"/>
  <c r="O58" i="4"/>
  <c r="Q58" i="4"/>
  <c r="T58" i="4"/>
  <c r="V58" i="4" s="1"/>
  <c r="U58" i="4"/>
  <c r="W58" i="4"/>
  <c r="X58" i="4"/>
  <c r="Y58" i="4"/>
  <c r="AA58" i="4"/>
  <c r="AC58" i="4"/>
  <c r="AF58" i="4"/>
  <c r="AH58" i="4" s="1"/>
  <c r="AG58" i="4"/>
  <c r="AI58" i="4"/>
  <c r="AJ58" i="4"/>
  <c r="AK58" i="4"/>
  <c r="AL58" i="4"/>
  <c r="AM58" i="4"/>
  <c r="AN58" i="4" s="1"/>
  <c r="AQ57" i="4" a="1"/>
  <c r="AP57" i="4" a="1"/>
  <c r="AP57" i="4" l="1"/>
  <c r="AQ57" i="4"/>
  <c r="M58" i="4"/>
  <c r="L58" i="4"/>
  <c r="H58" i="4"/>
  <c r="J58" i="4" s="1"/>
  <c r="AD58" i="4"/>
  <c r="AE58" i="4" s="1"/>
  <c r="Z58" i="4"/>
  <c r="AB58" i="4" s="1"/>
  <c r="R58" i="4"/>
  <c r="S58" i="4" s="1"/>
  <c r="N58" i="4"/>
  <c r="P58" i="4" s="1"/>
  <c r="AO58" i="4" l="1"/>
  <c r="G59" i="4"/>
  <c r="H59" i="4" s="1"/>
  <c r="J59" i="4" s="1"/>
  <c r="I59" i="4"/>
  <c r="K59" i="4"/>
  <c r="N59" i="4"/>
  <c r="P59" i="4" s="1"/>
  <c r="O59" i="4"/>
  <c r="Q59" i="4"/>
  <c r="S59" i="4" s="1"/>
  <c r="R59" i="4"/>
  <c r="U59" i="4"/>
  <c r="W59" i="4"/>
  <c r="Z59" i="4"/>
  <c r="AB59" i="4" s="1"/>
  <c r="AA59" i="4"/>
  <c r="AC59" i="4"/>
  <c r="AD59" i="4"/>
  <c r="AE59" i="4" s="1"/>
  <c r="AG59" i="4"/>
  <c r="AI59" i="4"/>
  <c r="AL59" i="4"/>
  <c r="AN59" i="4" s="1"/>
  <c r="AM59" i="4"/>
  <c r="AQ58" i="4" a="1"/>
  <c r="AP58" i="4" a="1"/>
  <c r="AP58" i="4" l="1"/>
  <c r="AQ58" i="4"/>
  <c r="AJ59" i="4"/>
  <c r="AK59" i="4" s="1"/>
  <c r="AF59" i="4"/>
  <c r="AH59" i="4" s="1"/>
  <c r="X59" i="4"/>
  <c r="Y59" i="4" s="1"/>
  <c r="T59" i="4"/>
  <c r="V59" i="4" s="1"/>
  <c r="L59" i="4"/>
  <c r="M59" i="4" s="1"/>
  <c r="AO59" i="4" s="1"/>
  <c r="AP59" i="4" a="1"/>
  <c r="AQ59" i="4" a="1"/>
  <c r="AP59" i="4" l="1"/>
  <c r="AQ59" i="4"/>
  <c r="G60" i="4"/>
  <c r="N60" i="4" s="1"/>
  <c r="P60" i="4" s="1"/>
  <c r="H60" i="4"/>
  <c r="J60" i="4" s="1"/>
  <c r="I60" i="4"/>
  <c r="K60" i="4"/>
  <c r="L60" i="4"/>
  <c r="M60" i="4"/>
  <c r="O60" i="4"/>
  <c r="Q60" i="4"/>
  <c r="T60" i="4"/>
  <c r="V60" i="4" s="1"/>
  <c r="U60" i="4"/>
  <c r="W60" i="4"/>
  <c r="X60" i="4"/>
  <c r="Y60" i="4"/>
  <c r="AA60" i="4"/>
  <c r="AC60" i="4"/>
  <c r="AF60" i="4"/>
  <c r="AH60" i="4" s="1"/>
  <c r="AG60" i="4"/>
  <c r="AI60" i="4"/>
  <c r="AJ60" i="4"/>
  <c r="AK60" i="4"/>
  <c r="AM60" i="4"/>
  <c r="AL60" i="4" l="1"/>
  <c r="AN60" i="4" s="1"/>
  <c r="AD60" i="4"/>
  <c r="AE60" i="4" s="1"/>
  <c r="Z60" i="4"/>
  <c r="AB60" i="4" s="1"/>
  <c r="R60" i="4"/>
  <c r="S60" i="4" s="1"/>
  <c r="AO60" i="4" s="1"/>
  <c r="AP60" i="4" a="1"/>
  <c r="AQ60" i="4" a="1"/>
  <c r="AP60" i="4" l="1"/>
  <c r="AQ60" i="4"/>
  <c r="G61" i="4"/>
  <c r="H61" i="4"/>
  <c r="J61" i="4" s="1"/>
  <c r="I61" i="4"/>
  <c r="K61" i="4"/>
  <c r="M61" i="4" s="1"/>
  <c r="L61" i="4"/>
  <c r="N61" i="4"/>
  <c r="O61" i="4"/>
  <c r="P61" i="4"/>
  <c r="Q61" i="4"/>
  <c r="R61" i="4"/>
  <c r="S61" i="4"/>
  <c r="T61" i="4"/>
  <c r="V61" i="4" s="1"/>
  <c r="U61" i="4"/>
  <c r="W61" i="4"/>
  <c r="Y61" i="4" s="1"/>
  <c r="X61" i="4"/>
  <c r="Z61" i="4"/>
  <c r="AA61" i="4"/>
  <c r="AB61" i="4"/>
  <c r="AC61" i="4"/>
  <c r="AD61" i="4"/>
  <c r="AE61" i="4"/>
  <c r="AF61" i="4"/>
  <c r="AH61" i="4" s="1"/>
  <c r="AG61" i="4"/>
  <c r="AI61" i="4"/>
  <c r="AK61" i="4" s="1"/>
  <c r="AJ61" i="4"/>
  <c r="AL61" i="4"/>
  <c r="AM61" i="4"/>
  <c r="AN61" i="4"/>
  <c r="AO61" i="4" l="1"/>
  <c r="AP61" i="4" a="1"/>
  <c r="AQ61" i="4" a="1"/>
  <c r="AP61" i="4" l="1"/>
  <c r="AQ61" i="4"/>
  <c r="G62" i="4"/>
  <c r="N62" i="4" s="1"/>
  <c r="P62" i="4" s="1"/>
  <c r="K62" i="4"/>
  <c r="O62" i="4"/>
  <c r="W62" i="4"/>
  <c r="AA62" i="4"/>
  <c r="AI62" i="4"/>
  <c r="AM62" i="4"/>
  <c r="AG62" i="4" l="1"/>
  <c r="AC62" i="4"/>
  <c r="AE62" i="4" s="1"/>
  <c r="U62" i="4"/>
  <c r="Q62" i="4"/>
  <c r="S62" i="4" s="1"/>
  <c r="I62" i="4"/>
  <c r="AJ62" i="4"/>
  <c r="AK62" i="4" s="1"/>
  <c r="AF62" i="4"/>
  <c r="AH62" i="4" s="1"/>
  <c r="X62" i="4"/>
  <c r="Y62" i="4" s="1"/>
  <c r="T62" i="4"/>
  <c r="V62" i="4" s="1"/>
  <c r="L62" i="4"/>
  <c r="M62" i="4" s="1"/>
  <c r="H62" i="4"/>
  <c r="J62" i="4" s="1"/>
  <c r="AL62" i="4"/>
  <c r="AN62" i="4" s="1"/>
  <c r="AD62" i="4"/>
  <c r="Z62" i="4"/>
  <c r="AB62" i="4" s="1"/>
  <c r="R62" i="4"/>
  <c r="AO62" i="4" l="1"/>
  <c r="G63" i="4"/>
  <c r="H63" i="4"/>
  <c r="J63" i="4" s="1"/>
  <c r="I63" i="4"/>
  <c r="K63" i="4"/>
  <c r="L63" i="4"/>
  <c r="M63" i="4" s="1"/>
  <c r="N63" i="4"/>
  <c r="O63" i="4"/>
  <c r="P63" i="4"/>
  <c r="Q63" i="4"/>
  <c r="S63" i="4" s="1"/>
  <c r="R63" i="4"/>
  <c r="T63" i="4"/>
  <c r="V63" i="4" s="1"/>
  <c r="U63" i="4"/>
  <c r="W63" i="4"/>
  <c r="X63" i="4"/>
  <c r="Y63" i="4" s="1"/>
  <c r="Z63" i="4"/>
  <c r="AA63" i="4"/>
  <c r="AB63" i="4"/>
  <c r="AC63" i="4"/>
  <c r="AE63" i="4" s="1"/>
  <c r="AD63" i="4"/>
  <c r="AF63" i="4"/>
  <c r="AH63" i="4" s="1"/>
  <c r="AG63" i="4"/>
  <c r="AI63" i="4"/>
  <c r="AJ63" i="4"/>
  <c r="AK63" i="4" s="1"/>
  <c r="AL63" i="4"/>
  <c r="AM63" i="4"/>
  <c r="AN63" i="4"/>
  <c r="AQ62" i="4" a="1"/>
  <c r="AP62" i="4" a="1"/>
  <c r="AP62" i="4" l="1"/>
  <c r="AQ62" i="4"/>
  <c r="AO63" i="4"/>
  <c r="AP63" i="4" a="1"/>
  <c r="AQ63" i="4" a="1"/>
  <c r="AP63" i="4" l="1"/>
  <c r="AQ63" i="4"/>
  <c r="G64" i="4"/>
  <c r="I64" i="4" s="1"/>
  <c r="H64" i="4"/>
  <c r="K64" i="4"/>
  <c r="L64" i="4"/>
  <c r="M64" i="4" s="1"/>
  <c r="N64" i="4"/>
  <c r="O64" i="4"/>
  <c r="P64" i="4"/>
  <c r="Q64" i="4"/>
  <c r="S64" i="4" s="1"/>
  <c r="R64" i="4"/>
  <c r="T64" i="4"/>
  <c r="V64" i="4" s="1"/>
  <c r="U64" i="4"/>
  <c r="W64" i="4"/>
  <c r="X64" i="4"/>
  <c r="Y64" i="4" s="1"/>
  <c r="Z64" i="4"/>
  <c r="AA64" i="4"/>
  <c r="AB64" i="4"/>
  <c r="AC64" i="4"/>
  <c r="AE64" i="4" s="1"/>
  <c r="AD64" i="4"/>
  <c r="AF64" i="4"/>
  <c r="AH64" i="4" s="1"/>
  <c r="AG64" i="4"/>
  <c r="AI64" i="4"/>
  <c r="AJ64" i="4"/>
  <c r="AK64" i="4" s="1"/>
  <c r="AL64" i="4"/>
  <c r="AM64" i="4"/>
  <c r="AN64" i="4"/>
  <c r="J64" i="4" l="1"/>
  <c r="AO64" i="4" s="1"/>
  <c r="AP64" i="4" a="1"/>
  <c r="AQ64" i="4" a="1"/>
  <c r="AP64" i="4" l="1"/>
  <c r="AQ64" i="4"/>
  <c r="G65" i="4"/>
  <c r="I65" i="4" s="1"/>
  <c r="K65" i="4"/>
  <c r="O65" i="4"/>
  <c r="W65" i="4"/>
  <c r="Z65" i="4"/>
  <c r="AB65" i="4" s="1"/>
  <c r="AA65" i="4"/>
  <c r="AC65" i="4"/>
  <c r="AD65" i="4"/>
  <c r="AE65" i="4"/>
  <c r="AF65" i="4"/>
  <c r="AG65" i="4"/>
  <c r="AH65" i="4"/>
  <c r="AI65" i="4"/>
  <c r="AK65" i="4" s="1"/>
  <c r="AJ65" i="4"/>
  <c r="AL65" i="4"/>
  <c r="AN65" i="4" s="1"/>
  <c r="AM65" i="4"/>
  <c r="X65" i="4" l="1"/>
  <c r="Y65" i="4" s="1"/>
  <c r="T65" i="4"/>
  <c r="L65" i="4"/>
  <c r="M65" i="4" s="1"/>
  <c r="H65" i="4"/>
  <c r="J65" i="4" s="1"/>
  <c r="R65" i="4"/>
  <c r="N65" i="4"/>
  <c r="P65" i="4" s="1"/>
  <c r="U65" i="4"/>
  <c r="Q65" i="4"/>
  <c r="S65" i="4" s="1"/>
  <c r="V65" i="4" l="1"/>
  <c r="AO65" i="4"/>
  <c r="G66" i="4"/>
  <c r="H66" i="4" s="1"/>
  <c r="J66" i="4" s="1"/>
  <c r="I66" i="4"/>
  <c r="K66" i="4"/>
  <c r="N66" i="4"/>
  <c r="P66" i="4" s="1"/>
  <c r="O66" i="4"/>
  <c r="Q66" i="4"/>
  <c r="S66" i="4" s="1"/>
  <c r="R66" i="4"/>
  <c r="T66" i="4"/>
  <c r="U66" i="4"/>
  <c r="V66" i="4" s="1"/>
  <c r="W66" i="4"/>
  <c r="X66" i="4"/>
  <c r="Y66" i="4"/>
  <c r="Z66" i="4"/>
  <c r="AB66" i="4" s="1"/>
  <c r="AA66" i="4"/>
  <c r="AC66" i="4"/>
  <c r="AE66" i="4" s="1"/>
  <c r="AD66" i="4"/>
  <c r="AF66" i="4"/>
  <c r="AG66" i="4"/>
  <c r="AH66" i="4" s="1"/>
  <c r="AI66" i="4"/>
  <c r="AJ66" i="4"/>
  <c r="AK66" i="4"/>
  <c r="AL66" i="4"/>
  <c r="AN66" i="4" s="1"/>
  <c r="AM66" i="4"/>
  <c r="AQ65" i="4" a="1"/>
  <c r="AP65" i="4" a="1"/>
  <c r="AP65" i="4" l="1"/>
  <c r="AQ65" i="4"/>
  <c r="L66" i="4"/>
  <c r="M66" i="4" s="1"/>
  <c r="AO66" i="4" s="1"/>
  <c r="AP66" i="4" a="1"/>
  <c r="AQ66" i="4" a="1"/>
  <c r="AP66" i="4" l="1"/>
  <c r="AQ66" i="4"/>
  <c r="G67" i="4"/>
  <c r="I67" i="4" s="1"/>
  <c r="K67" i="4"/>
  <c r="N67" i="4"/>
  <c r="P67" i="4" s="1"/>
  <c r="O67" i="4"/>
  <c r="R67" i="4"/>
  <c r="T67" i="4"/>
  <c r="W67" i="4"/>
  <c r="Y67" i="4" s="1"/>
  <c r="X67" i="4"/>
  <c r="Z67" i="4"/>
  <c r="AB67" i="4" s="1"/>
  <c r="AA67" i="4"/>
  <c r="AC67" i="4"/>
  <c r="AD67" i="4"/>
  <c r="AE67" i="4"/>
  <c r="AF67" i="4"/>
  <c r="AG67" i="4"/>
  <c r="AH67" i="4"/>
  <c r="AI67" i="4"/>
  <c r="AK67" i="4" s="1"/>
  <c r="AJ67" i="4"/>
  <c r="AL67" i="4"/>
  <c r="AN67" i="4" s="1"/>
  <c r="AM67" i="4"/>
  <c r="L67" i="4" l="1"/>
  <c r="M67" i="4" s="1"/>
  <c r="H67" i="4"/>
  <c r="J67" i="4" s="1"/>
  <c r="U67" i="4"/>
  <c r="V67" i="4" s="1"/>
  <c r="Q67" i="4"/>
  <c r="S67" i="4" s="1"/>
  <c r="AO67" i="4" l="1"/>
  <c r="G68" i="4"/>
  <c r="I68" i="4" s="1"/>
  <c r="K68" i="4"/>
  <c r="O68" i="4"/>
  <c r="Q68" i="4"/>
  <c r="U68" i="4"/>
  <c r="W68" i="4"/>
  <c r="Z68" i="4"/>
  <c r="AB68" i="4" s="1"/>
  <c r="AA68" i="4"/>
  <c r="AC68" i="4"/>
  <c r="AD68" i="4"/>
  <c r="AE68" i="4"/>
  <c r="AF68" i="4"/>
  <c r="AG68" i="4"/>
  <c r="AH68" i="4" s="1"/>
  <c r="AI68" i="4"/>
  <c r="AK68" i="4" s="1"/>
  <c r="AJ68" i="4"/>
  <c r="AL68" i="4"/>
  <c r="AN68" i="4" s="1"/>
  <c r="AM68" i="4"/>
  <c r="AQ67" i="4" a="1"/>
  <c r="AP67" i="4" a="1"/>
  <c r="AP67" i="4" l="1"/>
  <c r="AQ67" i="4"/>
  <c r="Y68" i="4"/>
  <c r="X68" i="4"/>
  <c r="T68" i="4"/>
  <c r="V68" i="4" s="1"/>
  <c r="L68" i="4"/>
  <c r="M68" i="4" s="1"/>
  <c r="H68" i="4"/>
  <c r="J68" i="4" s="1"/>
  <c r="R68" i="4"/>
  <c r="S68" i="4" s="1"/>
  <c r="N68" i="4"/>
  <c r="P68" i="4" s="1"/>
  <c r="AO68" i="4" l="1"/>
  <c r="G69" i="4"/>
  <c r="I69" i="4" s="1"/>
  <c r="K69" i="4"/>
  <c r="O69" i="4"/>
  <c r="Q69" i="4"/>
  <c r="U69" i="4"/>
  <c r="W69" i="4"/>
  <c r="Z69" i="4"/>
  <c r="AB69" i="4" s="1"/>
  <c r="AA69" i="4"/>
  <c r="AC69" i="4"/>
  <c r="AD69" i="4"/>
  <c r="AE69" i="4"/>
  <c r="AF69" i="4"/>
  <c r="AG69" i="4"/>
  <c r="AH69" i="4" s="1"/>
  <c r="AI69" i="4"/>
  <c r="AK69" i="4" s="1"/>
  <c r="AJ69" i="4"/>
  <c r="AL69" i="4"/>
  <c r="AN69" i="4" s="1"/>
  <c r="AM69" i="4"/>
  <c r="AQ68" i="4" a="1"/>
  <c r="AP68" i="4" a="1"/>
  <c r="AP68" i="4" l="1"/>
  <c r="AQ68" i="4"/>
  <c r="Y69" i="4"/>
  <c r="X69" i="4"/>
  <c r="T69" i="4"/>
  <c r="V69" i="4" s="1"/>
  <c r="L69" i="4"/>
  <c r="M69" i="4" s="1"/>
  <c r="H69" i="4"/>
  <c r="J69" i="4" s="1"/>
  <c r="R69" i="4"/>
  <c r="S69" i="4" s="1"/>
  <c r="N69" i="4"/>
  <c r="P69" i="4" s="1"/>
  <c r="AO69" i="4" l="1"/>
  <c r="G70" i="4"/>
  <c r="I70" i="4" s="1"/>
  <c r="K70" i="4"/>
  <c r="O70" i="4"/>
  <c r="Q70" i="4"/>
  <c r="T70" i="4"/>
  <c r="V70" i="4" s="1"/>
  <c r="U70" i="4"/>
  <c r="W70" i="4"/>
  <c r="Y70" i="4" s="1"/>
  <c r="X70" i="4"/>
  <c r="Z70" i="4"/>
  <c r="AA70" i="4"/>
  <c r="AB70" i="4" s="1"/>
  <c r="AC70" i="4"/>
  <c r="AD70" i="4"/>
  <c r="AE70" i="4"/>
  <c r="AF70" i="4"/>
  <c r="AH70" i="4" s="1"/>
  <c r="AG70" i="4"/>
  <c r="AI70" i="4"/>
  <c r="AK70" i="4" s="1"/>
  <c r="AJ70" i="4"/>
  <c r="AL70" i="4"/>
  <c r="AM70" i="4"/>
  <c r="AN70" i="4" s="1"/>
  <c r="AQ69" i="4" a="1"/>
  <c r="AP69" i="4" a="1"/>
  <c r="AP69" i="4" l="1"/>
  <c r="AQ69" i="4"/>
  <c r="M70" i="4"/>
  <c r="L70" i="4"/>
  <c r="H70" i="4"/>
  <c r="J70" i="4" s="1"/>
  <c r="R70" i="4"/>
  <c r="S70" i="4" s="1"/>
  <c r="N70" i="4"/>
  <c r="P70" i="4" s="1"/>
  <c r="AO70" i="4" l="1"/>
  <c r="G71" i="4"/>
  <c r="I71" i="4" s="1"/>
  <c r="K71" i="4"/>
  <c r="O71" i="4"/>
  <c r="Q71" i="4"/>
  <c r="T71" i="4"/>
  <c r="V71" i="4" s="1"/>
  <c r="U71" i="4"/>
  <c r="W71" i="4"/>
  <c r="Y71" i="4" s="1"/>
  <c r="X71" i="4"/>
  <c r="Z71" i="4"/>
  <c r="AA71" i="4"/>
  <c r="AB71" i="4" s="1"/>
  <c r="AC71" i="4"/>
  <c r="AD71" i="4"/>
  <c r="AE71" i="4"/>
  <c r="AF71" i="4"/>
  <c r="AH71" i="4" s="1"/>
  <c r="AG71" i="4"/>
  <c r="AI71" i="4"/>
  <c r="AK71" i="4" s="1"/>
  <c r="AJ71" i="4"/>
  <c r="AL71" i="4"/>
  <c r="AM71" i="4"/>
  <c r="AN71" i="4" s="1"/>
  <c r="AQ70" i="4" a="1"/>
  <c r="AP70" i="4" a="1"/>
  <c r="AP70" i="4" l="1"/>
  <c r="AQ70" i="4"/>
  <c r="M71" i="4"/>
  <c r="L71" i="4"/>
  <c r="H71" i="4"/>
  <c r="J71" i="4" s="1"/>
  <c r="R71" i="4"/>
  <c r="S71" i="4" s="1"/>
  <c r="N71" i="4"/>
  <c r="P71" i="4" s="1"/>
  <c r="AO71" i="4" l="1"/>
  <c r="G72" i="4"/>
  <c r="I72" i="4" s="1"/>
  <c r="K72" i="4"/>
  <c r="O72" i="4"/>
  <c r="Q72" i="4"/>
  <c r="U72" i="4"/>
  <c r="W72" i="4"/>
  <c r="Z72" i="4"/>
  <c r="AB72" i="4" s="1"/>
  <c r="AA72" i="4"/>
  <c r="AC72" i="4"/>
  <c r="AD72" i="4"/>
  <c r="AE72" i="4"/>
  <c r="AF72" i="4"/>
  <c r="AG72" i="4"/>
  <c r="AH72" i="4" s="1"/>
  <c r="AI72" i="4"/>
  <c r="AK72" i="4" s="1"/>
  <c r="AJ72" i="4"/>
  <c r="AL72" i="4"/>
  <c r="AN72" i="4" s="1"/>
  <c r="AM72" i="4"/>
  <c r="AQ71" i="4" a="1"/>
  <c r="AP71" i="4" a="1"/>
  <c r="AP71" i="4" l="1"/>
  <c r="AQ71" i="4"/>
  <c r="Y72" i="4"/>
  <c r="X72" i="4"/>
  <c r="T72" i="4"/>
  <c r="V72" i="4" s="1"/>
  <c r="L72" i="4"/>
  <c r="M72" i="4" s="1"/>
  <c r="H72" i="4"/>
  <c r="J72" i="4" s="1"/>
  <c r="R72" i="4"/>
  <c r="S72" i="4" s="1"/>
  <c r="N72" i="4"/>
  <c r="P72" i="4" s="1"/>
  <c r="AO72" i="4" l="1"/>
  <c r="G73" i="4"/>
  <c r="I73" i="4" s="1"/>
  <c r="K73" i="4"/>
  <c r="O73" i="4"/>
  <c r="Q73" i="4"/>
  <c r="U73" i="4"/>
  <c r="W73" i="4"/>
  <c r="Z73" i="4"/>
  <c r="AB73" i="4" s="1"/>
  <c r="AA73" i="4"/>
  <c r="AC73" i="4"/>
  <c r="AD73" i="4"/>
  <c r="AE73" i="4"/>
  <c r="AF73" i="4"/>
  <c r="AG73" i="4"/>
  <c r="AH73" i="4" s="1"/>
  <c r="AI73" i="4"/>
  <c r="AK73" i="4" s="1"/>
  <c r="AJ73" i="4"/>
  <c r="AL73" i="4"/>
  <c r="AM73" i="4"/>
  <c r="AN73" i="4" s="1"/>
  <c r="AQ72" i="4" a="1"/>
  <c r="AP72" i="4" a="1"/>
  <c r="AP72" i="4" l="1"/>
  <c r="AQ72" i="4"/>
  <c r="Y73" i="4"/>
  <c r="X73" i="4"/>
  <c r="T73" i="4"/>
  <c r="V73" i="4" s="1"/>
  <c r="L73" i="4"/>
  <c r="M73" i="4" s="1"/>
  <c r="H73" i="4"/>
  <c r="J73" i="4" s="1"/>
  <c r="R73" i="4"/>
  <c r="S73" i="4" s="1"/>
  <c r="N73" i="4"/>
  <c r="P73" i="4" s="1"/>
  <c r="AO73" i="4" l="1"/>
  <c r="G74" i="4"/>
  <c r="I74" i="4" s="1"/>
  <c r="K74" i="4"/>
  <c r="O74" i="4"/>
  <c r="Q74" i="4"/>
  <c r="U74" i="4"/>
  <c r="W74" i="4"/>
  <c r="Z74" i="4"/>
  <c r="AB74" i="4" s="1"/>
  <c r="AA74" i="4"/>
  <c r="AC74" i="4"/>
  <c r="AD74" i="4"/>
  <c r="AE74" i="4"/>
  <c r="AF74" i="4"/>
  <c r="AG74" i="4"/>
  <c r="AH74" i="4" s="1"/>
  <c r="AI74" i="4"/>
  <c r="AK74" i="4" s="1"/>
  <c r="AJ74" i="4"/>
  <c r="AL74" i="4"/>
  <c r="AN74" i="4" s="1"/>
  <c r="AM74" i="4"/>
  <c r="AQ73" i="4" a="1"/>
  <c r="AP73" i="4" a="1"/>
  <c r="AP73" i="4" l="1"/>
  <c r="AQ73" i="4"/>
  <c r="Y74" i="4"/>
  <c r="X74" i="4"/>
  <c r="T74" i="4"/>
  <c r="V74" i="4" s="1"/>
  <c r="L74" i="4"/>
  <c r="M74" i="4" s="1"/>
  <c r="H74" i="4"/>
  <c r="J74" i="4" s="1"/>
  <c r="R74" i="4"/>
  <c r="S74" i="4" s="1"/>
  <c r="N74" i="4"/>
  <c r="P74" i="4" s="1"/>
  <c r="AO74" i="4" l="1"/>
  <c r="G75" i="4"/>
  <c r="I75" i="4" s="1"/>
  <c r="K75" i="4"/>
  <c r="O75" i="4"/>
  <c r="Q75" i="4"/>
  <c r="U75" i="4"/>
  <c r="W75" i="4"/>
  <c r="Z75" i="4"/>
  <c r="AA75" i="4"/>
  <c r="AB75" i="4"/>
  <c r="AC75" i="4"/>
  <c r="AD75" i="4"/>
  <c r="AE75" i="4"/>
  <c r="AF75" i="4"/>
  <c r="AH75" i="4" s="1"/>
  <c r="AG75" i="4"/>
  <c r="AI75" i="4"/>
  <c r="AJ75" i="4"/>
  <c r="AK75" i="4" s="1"/>
  <c r="AL75" i="4"/>
  <c r="AM75" i="4"/>
  <c r="AN75" i="4"/>
  <c r="AQ74" i="4" a="1"/>
  <c r="AP74" i="4" a="1"/>
  <c r="AP74" i="4" l="1"/>
  <c r="AQ74" i="4"/>
  <c r="M75" i="4"/>
  <c r="X75" i="4"/>
  <c r="Y75" i="4" s="1"/>
  <c r="T75" i="4"/>
  <c r="V75" i="4" s="1"/>
  <c r="L75" i="4"/>
  <c r="H75" i="4"/>
  <c r="J75" i="4" s="1"/>
  <c r="R75" i="4"/>
  <c r="S75" i="4" s="1"/>
  <c r="N75" i="4"/>
  <c r="P75" i="4" s="1"/>
  <c r="AO75" i="4" l="1"/>
  <c r="G76" i="4"/>
  <c r="H76" i="4"/>
  <c r="J76" i="4" s="1"/>
  <c r="I76" i="4"/>
  <c r="K76" i="4"/>
  <c r="L76" i="4"/>
  <c r="M76" i="4" s="1"/>
  <c r="N76" i="4"/>
  <c r="O76" i="4"/>
  <c r="P76" i="4"/>
  <c r="Q76" i="4"/>
  <c r="S76" i="4" s="1"/>
  <c r="R76" i="4"/>
  <c r="T76" i="4"/>
  <c r="V76" i="4" s="1"/>
  <c r="U76" i="4"/>
  <c r="W76" i="4"/>
  <c r="X76" i="4"/>
  <c r="Y76" i="4" s="1"/>
  <c r="Z76" i="4"/>
  <c r="AA76" i="4"/>
  <c r="AB76" i="4"/>
  <c r="AC76" i="4"/>
  <c r="AE76" i="4" s="1"/>
  <c r="AD76" i="4"/>
  <c r="AF76" i="4"/>
  <c r="AH76" i="4" s="1"/>
  <c r="AG76" i="4"/>
  <c r="AI76" i="4"/>
  <c r="AJ76" i="4"/>
  <c r="AK76" i="4" s="1"/>
  <c r="AL76" i="4"/>
  <c r="AM76" i="4"/>
  <c r="AN76" i="4"/>
  <c r="AQ75" i="4" a="1"/>
  <c r="AP75" i="4" a="1"/>
  <c r="AP75" i="4" l="1"/>
  <c r="AQ75" i="4"/>
  <c r="AO76" i="4"/>
  <c r="AP76" i="4" a="1"/>
  <c r="AQ76" i="4" a="1"/>
  <c r="AP76" i="4" l="1"/>
  <c r="AQ76" i="4"/>
  <c r="G77" i="4"/>
  <c r="I77" i="4" s="1"/>
  <c r="K77" i="4"/>
  <c r="O77" i="4"/>
  <c r="Q77" i="4"/>
  <c r="U77" i="4"/>
  <c r="W77" i="4"/>
  <c r="Z77" i="4"/>
  <c r="AB77" i="4" s="1"/>
  <c r="AA77" i="4"/>
  <c r="AC77" i="4"/>
  <c r="AD77" i="4"/>
  <c r="AE77" i="4"/>
  <c r="AF77" i="4"/>
  <c r="AG77" i="4"/>
  <c r="AH77" i="4" s="1"/>
  <c r="AI77" i="4"/>
  <c r="AK77" i="4" s="1"/>
  <c r="AJ77" i="4"/>
  <c r="AL77" i="4"/>
  <c r="AN77" i="4" s="1"/>
  <c r="AM77" i="4"/>
  <c r="X77" i="4" l="1"/>
  <c r="Y77" i="4" s="1"/>
  <c r="T77" i="4"/>
  <c r="V77" i="4" s="1"/>
  <c r="L77" i="4"/>
  <c r="M77" i="4" s="1"/>
  <c r="H77" i="4"/>
  <c r="J77" i="4" s="1"/>
  <c r="R77" i="4"/>
  <c r="S77" i="4" s="1"/>
  <c r="N77" i="4"/>
  <c r="P77" i="4" s="1"/>
  <c r="AO77" i="4" l="1"/>
  <c r="G78" i="4"/>
  <c r="I78" i="4" s="1"/>
  <c r="K78" i="4"/>
  <c r="O78" i="4"/>
  <c r="Q78" i="4"/>
  <c r="U78" i="4"/>
  <c r="W78" i="4"/>
  <c r="Y78" i="4" s="1"/>
  <c r="X78" i="4"/>
  <c r="Z78" i="4"/>
  <c r="AA78" i="4"/>
  <c r="AB78" i="4" s="1"/>
  <c r="AC78" i="4"/>
  <c r="AD78" i="4"/>
  <c r="AE78" i="4"/>
  <c r="AF78" i="4"/>
  <c r="AH78" i="4" s="1"/>
  <c r="AG78" i="4"/>
  <c r="AI78" i="4"/>
  <c r="AJ78" i="4"/>
  <c r="AK78" i="4"/>
  <c r="AL78" i="4"/>
  <c r="AM78" i="4"/>
  <c r="AN78" i="4" s="1"/>
  <c r="AQ77" i="4" a="1"/>
  <c r="AP77" i="4" a="1"/>
  <c r="AP77" i="4" l="1"/>
  <c r="AQ77" i="4"/>
  <c r="M78" i="4"/>
  <c r="T78" i="4"/>
  <c r="V78" i="4" s="1"/>
  <c r="L78" i="4"/>
  <c r="H78" i="4"/>
  <c r="J78" i="4" s="1"/>
  <c r="AO78" i="4" s="1"/>
  <c r="R78" i="4"/>
  <c r="S78" i="4" s="1"/>
  <c r="N78" i="4"/>
  <c r="P78" i="4" s="1"/>
  <c r="AP78" i="4" a="1"/>
  <c r="AQ78" i="4" a="1"/>
  <c r="AP78" i="4" l="1"/>
  <c r="AQ78" i="4"/>
  <c r="G79" i="4"/>
  <c r="I79" i="4" s="1"/>
  <c r="K79" i="4"/>
  <c r="O79" i="4"/>
  <c r="R79" i="4"/>
  <c r="W79" i="4"/>
  <c r="Z79" i="4"/>
  <c r="AB79" i="4" s="1"/>
  <c r="AA79" i="4"/>
  <c r="AC79" i="4"/>
  <c r="AD79" i="4"/>
  <c r="AE79" i="4"/>
  <c r="AF79" i="4"/>
  <c r="AG79" i="4"/>
  <c r="AH79" i="4"/>
  <c r="AI79" i="4"/>
  <c r="AK79" i="4" s="1"/>
  <c r="AJ79" i="4"/>
  <c r="AL79" i="4"/>
  <c r="AN79" i="4" s="1"/>
  <c r="AM79" i="4"/>
  <c r="X79" i="4" l="1"/>
  <c r="Y79" i="4" s="1"/>
  <c r="T79" i="4"/>
  <c r="L79" i="4"/>
  <c r="M79" i="4" s="1"/>
  <c r="H79" i="4"/>
  <c r="J79" i="4" s="1"/>
  <c r="N79" i="4"/>
  <c r="P79" i="4" s="1"/>
  <c r="U79" i="4"/>
  <c r="Q79" i="4"/>
  <c r="S79" i="4" s="1"/>
  <c r="V79" i="4" l="1"/>
  <c r="AO79" i="4"/>
  <c r="G80" i="4"/>
  <c r="H80" i="4" s="1"/>
  <c r="J80" i="4" s="1"/>
  <c r="I80" i="4"/>
  <c r="K80" i="4"/>
  <c r="N80" i="4"/>
  <c r="P80" i="4" s="1"/>
  <c r="O80" i="4"/>
  <c r="Q80" i="4"/>
  <c r="S80" i="4" s="1"/>
  <c r="R80" i="4"/>
  <c r="T80" i="4"/>
  <c r="U80" i="4"/>
  <c r="V80" i="4" s="1"/>
  <c r="W80" i="4"/>
  <c r="X80" i="4"/>
  <c r="Y80" i="4"/>
  <c r="Z80" i="4"/>
  <c r="AB80" i="4" s="1"/>
  <c r="AA80" i="4"/>
  <c r="AC80" i="4"/>
  <c r="AE80" i="4" s="1"/>
  <c r="AD80" i="4"/>
  <c r="AF80" i="4"/>
  <c r="AG80" i="4"/>
  <c r="AH80" i="4" s="1"/>
  <c r="AI80" i="4"/>
  <c r="AJ80" i="4"/>
  <c r="AK80" i="4"/>
  <c r="AL80" i="4"/>
  <c r="AN80" i="4" s="1"/>
  <c r="AM80" i="4"/>
  <c r="AQ79" i="4" a="1"/>
  <c r="AP79" i="4" a="1"/>
  <c r="AP79" i="4" l="1"/>
  <c r="AQ79" i="4"/>
  <c r="L80" i="4"/>
  <c r="M80" i="4" s="1"/>
  <c r="AO80" i="4" s="1"/>
  <c r="AP80" i="4" a="1"/>
  <c r="AQ80" i="4" a="1"/>
  <c r="AP80" i="4" l="1"/>
  <c r="AQ80" i="4"/>
  <c r="G81" i="4"/>
  <c r="I81" i="4" s="1"/>
  <c r="K81" i="4"/>
  <c r="O81" i="4"/>
  <c r="R81" i="4"/>
  <c r="W81" i="4"/>
  <c r="Y81" i="4" s="1"/>
  <c r="X81" i="4"/>
  <c r="Z81" i="4"/>
  <c r="AB81" i="4" s="1"/>
  <c r="AA81" i="4"/>
  <c r="AC81" i="4"/>
  <c r="AD81" i="4"/>
  <c r="AE81" i="4"/>
  <c r="AF81" i="4"/>
  <c r="AG81" i="4"/>
  <c r="AH81" i="4"/>
  <c r="AI81" i="4"/>
  <c r="AK81" i="4" s="1"/>
  <c r="AJ81" i="4"/>
  <c r="AL81" i="4"/>
  <c r="AN81" i="4" s="1"/>
  <c r="AM81" i="4"/>
  <c r="T81" i="4" l="1"/>
  <c r="L81" i="4"/>
  <c r="M81" i="4" s="1"/>
  <c r="H81" i="4"/>
  <c r="J81" i="4" s="1"/>
  <c r="N81" i="4"/>
  <c r="P81" i="4" s="1"/>
  <c r="U81" i="4"/>
  <c r="Q81" i="4"/>
  <c r="S81" i="4" s="1"/>
  <c r="V81" i="4" l="1"/>
  <c r="AO81" i="4" s="1"/>
  <c r="G82" i="4"/>
  <c r="H82" i="4" s="1"/>
  <c r="J82" i="4" s="1"/>
  <c r="AO82" i="4" s="1"/>
  <c r="I82" i="4"/>
  <c r="K82" i="4"/>
  <c r="L82" i="4"/>
  <c r="M82" i="4"/>
  <c r="N82" i="4"/>
  <c r="P82" i="4" s="1"/>
  <c r="O82" i="4"/>
  <c r="Q82" i="4"/>
  <c r="S82" i="4" s="1"/>
  <c r="R82" i="4"/>
  <c r="T82" i="4"/>
  <c r="U82" i="4"/>
  <c r="V82" i="4"/>
  <c r="W82" i="4"/>
  <c r="X82" i="4"/>
  <c r="Y82" i="4"/>
  <c r="Z82" i="4"/>
  <c r="AB82" i="4" s="1"/>
  <c r="AA82" i="4"/>
  <c r="AC82" i="4"/>
  <c r="AE82" i="4" s="1"/>
  <c r="AD82" i="4"/>
  <c r="AF82" i="4"/>
  <c r="AG82" i="4"/>
  <c r="AH82" i="4"/>
  <c r="AI82" i="4"/>
  <c r="AJ82" i="4"/>
  <c r="AK82" i="4"/>
  <c r="AL82" i="4"/>
  <c r="AN82" i="4" s="1"/>
  <c r="AM82" i="4"/>
  <c r="AQ81" i="4" a="1"/>
  <c r="AP81" i="4" a="1"/>
  <c r="AP82" i="4" a="1"/>
  <c r="AP81" i="4" l="1"/>
  <c r="AQ81" i="4"/>
  <c r="AP82" i="4"/>
  <c r="AQ82" i="4" a="1"/>
  <c r="AQ82" i="4"/>
  <c r="G83" i="4"/>
  <c r="N83" i="4" s="1"/>
  <c r="P83" i="4" s="1"/>
  <c r="K83" i="4"/>
  <c r="O83" i="4"/>
  <c r="Q83" i="4"/>
  <c r="T83" i="4"/>
  <c r="V83" i="4" s="1"/>
  <c r="U83" i="4"/>
  <c r="W83" i="4"/>
  <c r="Y83" i="4" s="1"/>
  <c r="X83" i="4"/>
  <c r="Z83" i="4"/>
  <c r="AA83" i="4"/>
  <c r="AB83" i="4" s="1"/>
  <c r="AC83" i="4"/>
  <c r="AD83" i="4"/>
  <c r="AE83" i="4"/>
  <c r="AF83" i="4"/>
  <c r="AH83" i="4" s="1"/>
  <c r="AG83" i="4"/>
  <c r="AI83" i="4"/>
  <c r="AK83" i="4" s="1"/>
  <c r="AJ83" i="4"/>
  <c r="AL83" i="4"/>
  <c r="AM83" i="4"/>
  <c r="AN83" i="4"/>
  <c r="I83" i="4" l="1"/>
  <c r="L83" i="4"/>
  <c r="M83" i="4" s="1"/>
  <c r="H83" i="4"/>
  <c r="J83" i="4" s="1"/>
  <c r="R83" i="4"/>
  <c r="S83" i="4" s="1"/>
  <c r="AO83" i="4" l="1"/>
  <c r="G84" i="4"/>
  <c r="I84" i="4" s="1"/>
  <c r="K84" i="4"/>
  <c r="O84" i="4"/>
  <c r="Q84" i="4"/>
  <c r="U84" i="4"/>
  <c r="W84" i="4"/>
  <c r="Z84" i="4"/>
  <c r="AB84" i="4" s="1"/>
  <c r="AA84" i="4"/>
  <c r="AC84" i="4"/>
  <c r="AD84" i="4"/>
  <c r="AE84" i="4"/>
  <c r="AF84" i="4"/>
  <c r="AG84" i="4"/>
  <c r="AH84" i="4" s="1"/>
  <c r="AI84" i="4"/>
  <c r="AK84" i="4" s="1"/>
  <c r="AJ84" i="4"/>
  <c r="AL84" i="4"/>
  <c r="AN84" i="4" s="1"/>
  <c r="AM84" i="4"/>
  <c r="AQ83" i="4" a="1"/>
  <c r="AP83" i="4" a="1"/>
  <c r="AP83" i="4" l="1"/>
  <c r="AQ83" i="4"/>
  <c r="Y84" i="4"/>
  <c r="X84" i="4"/>
  <c r="T84" i="4"/>
  <c r="V84" i="4" s="1"/>
  <c r="L84" i="4"/>
  <c r="M84" i="4" s="1"/>
  <c r="H84" i="4"/>
  <c r="J84" i="4" s="1"/>
  <c r="R84" i="4"/>
  <c r="S84" i="4" s="1"/>
  <c r="N84" i="4"/>
  <c r="P84" i="4" s="1"/>
  <c r="AO84" i="4" l="1"/>
  <c r="G85" i="4"/>
  <c r="I85" i="4" s="1"/>
  <c r="K85" i="4"/>
  <c r="O85" i="4"/>
  <c r="U85" i="4"/>
  <c r="W85" i="4"/>
  <c r="Z85" i="4"/>
  <c r="AB85" i="4" s="1"/>
  <c r="AA85" i="4"/>
  <c r="AC85" i="4"/>
  <c r="AD85" i="4"/>
  <c r="AE85" i="4"/>
  <c r="AF85" i="4"/>
  <c r="AG85" i="4"/>
  <c r="AH85" i="4" s="1"/>
  <c r="AI85" i="4"/>
  <c r="AK85" i="4" s="1"/>
  <c r="AJ85" i="4"/>
  <c r="AL85" i="4"/>
  <c r="AN85" i="4" s="1"/>
  <c r="AM85" i="4"/>
  <c r="AQ84" i="4" a="1"/>
  <c r="AP84" i="4" a="1"/>
  <c r="AP84" i="4" l="1"/>
  <c r="AQ84" i="4"/>
  <c r="Y85" i="4"/>
  <c r="X85" i="4"/>
  <c r="T85" i="4"/>
  <c r="V85" i="4" s="1"/>
  <c r="L85" i="4"/>
  <c r="M85" i="4" s="1"/>
  <c r="H85" i="4"/>
  <c r="J85" i="4" s="1"/>
  <c r="R85" i="4"/>
  <c r="N85" i="4"/>
  <c r="P85" i="4" s="1"/>
  <c r="Q85" i="4"/>
  <c r="S85" i="4" s="1"/>
  <c r="AO85" i="4" l="1"/>
  <c r="G86" i="4"/>
  <c r="I86" i="4" s="1"/>
  <c r="O86" i="4"/>
  <c r="W86" i="4"/>
  <c r="AA86" i="4"/>
  <c r="AI86" i="4"/>
  <c r="AM86" i="4"/>
  <c r="AQ85" i="4" a="1"/>
  <c r="AP85" i="4" a="1"/>
  <c r="AP85" i="4" l="1"/>
  <c r="AQ85" i="4"/>
  <c r="AK86" i="4"/>
  <c r="AG86" i="4"/>
  <c r="AJ86" i="4"/>
  <c r="AF86" i="4"/>
  <c r="AH86" i="4" s="1"/>
  <c r="X86" i="4"/>
  <c r="Y86" i="4" s="1"/>
  <c r="T86" i="4"/>
  <c r="L86" i="4"/>
  <c r="H86" i="4"/>
  <c r="J86" i="4" s="1"/>
  <c r="AL86" i="4"/>
  <c r="AN86" i="4" s="1"/>
  <c r="AD86" i="4"/>
  <c r="Z86" i="4"/>
  <c r="AB86" i="4" s="1"/>
  <c r="R86" i="4"/>
  <c r="N86" i="4"/>
  <c r="P86" i="4" s="1"/>
  <c r="K86" i="4"/>
  <c r="AC86" i="4"/>
  <c r="AE86" i="4" s="1"/>
  <c r="U86" i="4"/>
  <c r="Q86" i="4"/>
  <c r="S86" i="4" s="1"/>
  <c r="M86" i="4" l="1"/>
  <c r="AO86" i="4" s="1"/>
  <c r="V86" i="4"/>
  <c r="G87" i="4"/>
  <c r="I87" i="4" s="1"/>
  <c r="J87" i="4" s="1"/>
  <c r="H87" i="4"/>
  <c r="K87" i="4"/>
  <c r="M87" i="4" s="1"/>
  <c r="L87" i="4"/>
  <c r="N87" i="4"/>
  <c r="P87" i="4" s="1"/>
  <c r="O87" i="4"/>
  <c r="Q87" i="4"/>
  <c r="R87" i="4"/>
  <c r="S87" i="4" s="1"/>
  <c r="T87" i="4"/>
  <c r="U87" i="4"/>
  <c r="V87" i="4"/>
  <c r="W87" i="4"/>
  <c r="Y87" i="4" s="1"/>
  <c r="X87" i="4"/>
  <c r="Z87" i="4"/>
  <c r="AB87" i="4" s="1"/>
  <c r="AA87" i="4"/>
  <c r="AC87" i="4"/>
  <c r="AD87" i="4"/>
  <c r="AE87" i="4" s="1"/>
  <c r="AF87" i="4"/>
  <c r="AG87" i="4"/>
  <c r="AH87" i="4"/>
  <c r="AI87" i="4"/>
  <c r="AK87" i="4" s="1"/>
  <c r="AJ87" i="4"/>
  <c r="AL87" i="4"/>
  <c r="AN87" i="4" s="1"/>
  <c r="AM87" i="4"/>
  <c r="AQ86" i="4" a="1"/>
  <c r="AP86" i="4" a="1"/>
  <c r="AP86" i="4" l="1"/>
  <c r="AQ86" i="4"/>
  <c r="AO87" i="4"/>
  <c r="AP87" i="4" a="1"/>
  <c r="AQ87" i="4" a="1"/>
  <c r="AP87" i="4" l="1"/>
  <c r="AQ87" i="4"/>
  <c r="G88" i="4"/>
  <c r="I88" i="4" s="1"/>
  <c r="K88" i="4"/>
  <c r="O88" i="4"/>
  <c r="W88" i="4"/>
  <c r="Z88" i="4"/>
  <c r="AB88" i="4" s="1"/>
  <c r="AA88" i="4"/>
  <c r="AC88" i="4"/>
  <c r="AD88" i="4"/>
  <c r="AE88" i="4"/>
  <c r="AF88" i="4"/>
  <c r="AG88" i="4"/>
  <c r="AH88" i="4"/>
  <c r="AI88" i="4"/>
  <c r="AK88" i="4" s="1"/>
  <c r="AJ88" i="4"/>
  <c r="AL88" i="4"/>
  <c r="AN88" i="4" s="1"/>
  <c r="AM88" i="4"/>
  <c r="X88" i="4" l="1"/>
  <c r="Y88" i="4" s="1"/>
  <c r="T88" i="4"/>
  <c r="V88" i="4" s="1"/>
  <c r="L88" i="4"/>
  <c r="M88" i="4" s="1"/>
  <c r="H88" i="4"/>
  <c r="J88" i="4" s="1"/>
  <c r="R88" i="4"/>
  <c r="N88" i="4"/>
  <c r="P88" i="4" s="1"/>
  <c r="U88" i="4"/>
  <c r="Q88" i="4"/>
  <c r="S88" i="4" s="1"/>
  <c r="AO88" i="4" l="1"/>
  <c r="G89" i="4"/>
  <c r="N89" i="4" s="1"/>
  <c r="P89" i="4" s="1"/>
  <c r="I89" i="4"/>
  <c r="K89" i="4"/>
  <c r="O89" i="4"/>
  <c r="Q89" i="4"/>
  <c r="S89" i="4" s="1"/>
  <c r="R89" i="4"/>
  <c r="T89" i="4"/>
  <c r="U89" i="4"/>
  <c r="V89" i="4" s="1"/>
  <c r="W89" i="4"/>
  <c r="X89" i="4"/>
  <c r="Y89" i="4"/>
  <c r="Z89" i="4"/>
  <c r="AB89" i="4" s="1"/>
  <c r="AA89" i="4"/>
  <c r="AC89" i="4"/>
  <c r="AE89" i="4" s="1"/>
  <c r="AD89" i="4"/>
  <c r="AF89" i="4"/>
  <c r="AG89" i="4"/>
  <c r="AH89" i="4" s="1"/>
  <c r="AI89" i="4"/>
  <c r="AJ89" i="4"/>
  <c r="AK89" i="4"/>
  <c r="AL89" i="4"/>
  <c r="AN89" i="4" s="1"/>
  <c r="AM89" i="4"/>
  <c r="AQ88" i="4" a="1"/>
  <c r="AP88" i="4" a="1"/>
  <c r="AP88" i="4" l="1"/>
  <c r="AQ88" i="4"/>
  <c r="L89" i="4"/>
  <c r="M89" i="4" s="1"/>
  <c r="H89" i="4"/>
  <c r="J89" i="4" s="1"/>
  <c r="AO89" i="4" s="1"/>
  <c r="AP89" i="4" a="1"/>
  <c r="AQ89" i="4" a="1"/>
  <c r="AP89" i="4" l="1"/>
  <c r="AQ89" i="4"/>
  <c r="G90" i="4"/>
  <c r="I90" i="4" s="1"/>
  <c r="K90" i="4"/>
  <c r="O90" i="4"/>
  <c r="W90" i="4"/>
  <c r="Y90" i="4" s="1"/>
  <c r="X90" i="4"/>
  <c r="Z90" i="4"/>
  <c r="AA90" i="4"/>
  <c r="AB90" i="4" s="1"/>
  <c r="AC90" i="4"/>
  <c r="AD90" i="4"/>
  <c r="AE90" i="4"/>
  <c r="AF90" i="4"/>
  <c r="AG90" i="4"/>
  <c r="AH90" i="4"/>
  <c r="AI90" i="4"/>
  <c r="AK90" i="4" s="1"/>
  <c r="AJ90" i="4"/>
  <c r="AL90" i="4"/>
  <c r="AN90" i="4" s="1"/>
  <c r="AM90" i="4"/>
  <c r="T90" i="4" l="1"/>
  <c r="L90" i="4"/>
  <c r="M90" i="4" s="1"/>
  <c r="H90" i="4"/>
  <c r="J90" i="4" s="1"/>
  <c r="R90" i="4"/>
  <c r="N90" i="4"/>
  <c r="P90" i="4" s="1"/>
  <c r="U90" i="4"/>
  <c r="Q90" i="4"/>
  <c r="S90" i="4" s="1"/>
  <c r="V90" i="4" l="1"/>
  <c r="AO90" i="4" s="1"/>
  <c r="G91" i="4"/>
  <c r="H91" i="4"/>
  <c r="I91" i="4"/>
  <c r="J91" i="4"/>
  <c r="K91" i="4"/>
  <c r="L91" i="4"/>
  <c r="M91" i="4" s="1"/>
  <c r="AO91" i="4" s="1"/>
  <c r="N91" i="4"/>
  <c r="P91" i="4" s="1"/>
  <c r="O91" i="4"/>
  <c r="Q91" i="4"/>
  <c r="S91" i="4" s="1"/>
  <c r="R91" i="4"/>
  <c r="T91" i="4"/>
  <c r="U91" i="4"/>
  <c r="V91" i="4"/>
  <c r="W91" i="4"/>
  <c r="X91" i="4"/>
  <c r="Y91" i="4"/>
  <c r="Z91" i="4"/>
  <c r="AB91" i="4" s="1"/>
  <c r="AA91" i="4"/>
  <c r="AC91" i="4"/>
  <c r="AE91" i="4" s="1"/>
  <c r="AD91" i="4"/>
  <c r="AF91" i="4"/>
  <c r="AG91" i="4"/>
  <c r="AH91" i="4"/>
  <c r="AI91" i="4"/>
  <c r="AJ91" i="4"/>
  <c r="AK91" i="4"/>
  <c r="AL91" i="4"/>
  <c r="AN91" i="4" s="1"/>
  <c r="AM91" i="4"/>
  <c r="AQ90" i="4" a="1"/>
  <c r="AP90" i="4" a="1"/>
  <c r="AP91" i="4" a="1"/>
  <c r="AP90" i="4" l="1"/>
  <c r="AQ90" i="4"/>
  <c r="AP91" i="4"/>
  <c r="AQ91" i="4" a="1"/>
  <c r="AQ91" i="4"/>
  <c r="G92" i="4"/>
  <c r="N92" i="4" s="1"/>
  <c r="P92" i="4" s="1"/>
  <c r="H92" i="4"/>
  <c r="K92" i="4"/>
  <c r="M92" i="4" s="1"/>
  <c r="L92" i="4"/>
  <c r="O92" i="4"/>
  <c r="Q92" i="4"/>
  <c r="T92" i="4"/>
  <c r="V92" i="4" s="1"/>
  <c r="U92" i="4"/>
  <c r="W92" i="4"/>
  <c r="Y92" i="4" s="1"/>
  <c r="X92" i="4"/>
  <c r="Z92" i="4"/>
  <c r="AA92" i="4"/>
  <c r="AB92" i="4"/>
  <c r="AC92" i="4"/>
  <c r="AD92" i="4"/>
  <c r="AE92" i="4"/>
  <c r="AF92" i="4"/>
  <c r="AH92" i="4" s="1"/>
  <c r="AG92" i="4"/>
  <c r="AI92" i="4"/>
  <c r="AJ92" i="4"/>
  <c r="AK92" i="4" s="1"/>
  <c r="AL92" i="4"/>
  <c r="AM92" i="4"/>
  <c r="AN92" i="4"/>
  <c r="I92" i="4" l="1"/>
  <c r="J92" i="4" s="1"/>
  <c r="AO92" i="4" s="1"/>
  <c r="R92" i="4"/>
  <c r="S92" i="4" s="1"/>
  <c r="AP92" i="4" a="1"/>
  <c r="AQ92" i="4" a="1"/>
  <c r="AP92" i="4" l="1"/>
  <c r="AQ92" i="4"/>
  <c r="G93" i="4"/>
  <c r="I93" i="4" s="1"/>
  <c r="K93" i="4"/>
  <c r="O93" i="4"/>
  <c r="R93" i="4"/>
  <c r="W93" i="4"/>
  <c r="Y93" i="4" s="1"/>
  <c r="X93" i="4"/>
  <c r="Z93" i="4"/>
  <c r="AB93" i="4" s="1"/>
  <c r="AA93" i="4"/>
  <c r="AC93" i="4"/>
  <c r="AD93" i="4"/>
  <c r="AE93" i="4"/>
  <c r="AF93" i="4"/>
  <c r="AG93" i="4"/>
  <c r="AH93" i="4"/>
  <c r="AI93" i="4"/>
  <c r="AK93" i="4" s="1"/>
  <c r="AJ93" i="4"/>
  <c r="AL93" i="4"/>
  <c r="AN93" i="4" s="1"/>
  <c r="AM93" i="4"/>
  <c r="T93" i="4" l="1"/>
  <c r="L93" i="4"/>
  <c r="M93" i="4" s="1"/>
  <c r="H93" i="4"/>
  <c r="J93" i="4" s="1"/>
  <c r="N93" i="4"/>
  <c r="P93" i="4" s="1"/>
  <c r="U93" i="4"/>
  <c r="Q93" i="4"/>
  <c r="S93" i="4" s="1"/>
  <c r="V93" i="4" l="1"/>
  <c r="AO93" i="4" s="1"/>
  <c r="G94" i="4"/>
  <c r="H94" i="4"/>
  <c r="I94" i="4"/>
  <c r="J94" i="4"/>
  <c r="K94" i="4"/>
  <c r="L94" i="4"/>
  <c r="M94" i="4" s="1"/>
  <c r="N94" i="4"/>
  <c r="P94" i="4" s="1"/>
  <c r="O94" i="4"/>
  <c r="Q94" i="4"/>
  <c r="S94" i="4" s="1"/>
  <c r="R94" i="4"/>
  <c r="T94" i="4"/>
  <c r="U94" i="4"/>
  <c r="V94" i="4"/>
  <c r="W94" i="4"/>
  <c r="X94" i="4"/>
  <c r="Y94" i="4"/>
  <c r="Z94" i="4"/>
  <c r="AB94" i="4" s="1"/>
  <c r="AA94" i="4"/>
  <c r="AC94" i="4"/>
  <c r="AE94" i="4" s="1"/>
  <c r="AD94" i="4"/>
  <c r="AF94" i="4"/>
  <c r="AG94" i="4"/>
  <c r="AH94" i="4"/>
  <c r="AI94" i="4"/>
  <c r="AJ94" i="4"/>
  <c r="AK94" i="4" s="1"/>
  <c r="AL94" i="4"/>
  <c r="AN94" i="4" s="1"/>
  <c r="AM94" i="4"/>
  <c r="AQ93" i="4" a="1"/>
  <c r="AP93" i="4" a="1"/>
  <c r="AP93" i="4" l="1"/>
  <c r="AQ93" i="4"/>
  <c r="AO94" i="4"/>
  <c r="AP94" i="4" a="1"/>
  <c r="AQ94" i="4" a="1"/>
  <c r="AP94" i="4" l="1"/>
  <c r="AQ94" i="4"/>
  <c r="G95" i="4"/>
  <c r="I95" i="4" s="1"/>
  <c r="K95" i="4"/>
  <c r="O95" i="4"/>
  <c r="W95" i="4"/>
  <c r="Z95" i="4"/>
  <c r="AB95" i="4" s="1"/>
  <c r="AA95" i="4"/>
  <c r="AC95" i="4"/>
  <c r="AD95" i="4"/>
  <c r="AE95" i="4"/>
  <c r="AF95" i="4"/>
  <c r="AG95" i="4"/>
  <c r="AH95" i="4"/>
  <c r="AI95" i="4"/>
  <c r="AK95" i="4" s="1"/>
  <c r="AJ95" i="4"/>
  <c r="AL95" i="4"/>
  <c r="AN95" i="4" s="1"/>
  <c r="AM95" i="4"/>
  <c r="X95" i="4" l="1"/>
  <c r="Y95" i="4" s="1"/>
  <c r="T95" i="4"/>
  <c r="L95" i="4"/>
  <c r="M95" i="4" s="1"/>
  <c r="H95" i="4"/>
  <c r="J95" i="4" s="1"/>
  <c r="R95" i="4"/>
  <c r="N95" i="4"/>
  <c r="P95" i="4" s="1"/>
  <c r="U95" i="4"/>
  <c r="Q95" i="4"/>
  <c r="S95" i="4" s="1"/>
  <c r="V95" i="4" l="1"/>
  <c r="AO95" i="4"/>
  <c r="G96" i="4"/>
  <c r="H96" i="4" s="1"/>
  <c r="J96" i="4" s="1"/>
  <c r="I96" i="4"/>
  <c r="K96" i="4"/>
  <c r="N96" i="4"/>
  <c r="P96" i="4" s="1"/>
  <c r="O96" i="4"/>
  <c r="Q96" i="4"/>
  <c r="S96" i="4" s="1"/>
  <c r="R96" i="4"/>
  <c r="T96" i="4"/>
  <c r="U96" i="4"/>
  <c r="V96" i="4" s="1"/>
  <c r="W96" i="4"/>
  <c r="X96" i="4"/>
  <c r="Y96" i="4"/>
  <c r="Z96" i="4"/>
  <c r="AB96" i="4" s="1"/>
  <c r="AA96" i="4"/>
  <c r="AC96" i="4"/>
  <c r="AE96" i="4" s="1"/>
  <c r="AD96" i="4"/>
  <c r="AF96" i="4"/>
  <c r="AG96" i="4"/>
  <c r="AH96" i="4" s="1"/>
  <c r="AI96" i="4"/>
  <c r="AJ96" i="4"/>
  <c r="AK96" i="4"/>
  <c r="AL96" i="4"/>
  <c r="AN96" i="4" s="1"/>
  <c r="AM96" i="4"/>
  <c r="AQ95" i="4" a="1"/>
  <c r="AP95" i="4" a="1"/>
  <c r="AP95" i="4" l="1"/>
  <c r="AQ95" i="4"/>
  <c r="L96" i="4"/>
  <c r="M96" i="4" s="1"/>
  <c r="AO96" i="4" s="1"/>
  <c r="AP96" i="4" a="1"/>
  <c r="AQ96" i="4" a="1"/>
  <c r="AP96" i="4" l="1"/>
  <c r="AQ96" i="4"/>
  <c r="G97" i="4"/>
  <c r="I97" i="4" s="1"/>
  <c r="H97" i="4"/>
  <c r="J97" i="4" s="1"/>
  <c r="AO97" i="4" s="1"/>
  <c r="K97" i="4"/>
  <c r="M97" i="4" s="1"/>
  <c r="L97" i="4"/>
  <c r="N97" i="4"/>
  <c r="O97" i="4"/>
  <c r="P97" i="4"/>
  <c r="Q97" i="4"/>
  <c r="S97" i="4" s="1"/>
  <c r="R97" i="4"/>
  <c r="T97" i="4"/>
  <c r="V97" i="4" s="1"/>
  <c r="U97" i="4"/>
  <c r="W97" i="4"/>
  <c r="X97" i="4"/>
  <c r="Y97" i="4" s="1"/>
  <c r="Z97" i="4"/>
  <c r="AA97" i="4"/>
  <c r="AB97" i="4"/>
  <c r="AC97" i="4"/>
  <c r="AE97" i="4" s="1"/>
  <c r="AD97" i="4"/>
  <c r="AF97" i="4"/>
  <c r="AH97" i="4" s="1"/>
  <c r="AG97" i="4"/>
  <c r="AI97" i="4"/>
  <c r="AJ97" i="4"/>
  <c r="AK97" i="4" s="1"/>
  <c r="AL97" i="4"/>
  <c r="AM97" i="4"/>
  <c r="AN97" i="4"/>
  <c r="AP97" i="4" a="1"/>
  <c r="AP97" i="4"/>
  <c r="AQ97" i="4" a="1"/>
  <c r="AQ97" i="4"/>
  <c r="G98" i="4"/>
  <c r="I98" i="4" s="1"/>
  <c r="H98" i="4"/>
  <c r="J98" i="4" s="1"/>
  <c r="AO98" i="4" s="1"/>
  <c r="K98" i="4"/>
  <c r="M98" i="4" s="1"/>
  <c r="L98" i="4"/>
  <c r="N98" i="4"/>
  <c r="O98" i="4"/>
  <c r="P98" i="4"/>
  <c r="Q98" i="4"/>
  <c r="R98" i="4"/>
  <c r="S98" i="4"/>
  <c r="T98" i="4"/>
  <c r="V98" i="4" s="1"/>
  <c r="U98" i="4"/>
  <c r="W98" i="4"/>
  <c r="Y98" i="4" s="1"/>
  <c r="X98" i="4"/>
  <c r="Z98" i="4"/>
  <c r="AA98" i="4"/>
  <c r="AB98" i="4"/>
  <c r="AC98" i="4"/>
  <c r="AD98" i="4"/>
  <c r="AE98" i="4"/>
  <c r="AF98" i="4"/>
  <c r="AH98" i="4" s="1"/>
  <c r="AG98" i="4"/>
  <c r="AI98" i="4"/>
  <c r="AK98" i="4" s="1"/>
  <c r="AJ98" i="4"/>
  <c r="AL98" i="4"/>
  <c r="AM98" i="4"/>
  <c r="AN98" i="4"/>
  <c r="AP98" i="4" a="1"/>
  <c r="AP98" i="4"/>
  <c r="AQ98" i="4" a="1"/>
  <c r="AQ98" i="4"/>
  <c r="G99" i="4"/>
  <c r="N99" i="4" s="1"/>
  <c r="P99" i="4" s="1"/>
  <c r="H99" i="4"/>
  <c r="K99" i="4"/>
  <c r="M99" i="4" s="1"/>
  <c r="L99" i="4"/>
  <c r="O99" i="4"/>
  <c r="Q99" i="4"/>
  <c r="T99" i="4"/>
  <c r="V99" i="4" s="1"/>
  <c r="U99" i="4"/>
  <c r="W99" i="4"/>
  <c r="Y99" i="4" s="1"/>
  <c r="X99" i="4"/>
  <c r="Z99" i="4"/>
  <c r="AA99" i="4"/>
  <c r="AB99" i="4"/>
  <c r="AC99" i="4"/>
  <c r="AD99" i="4"/>
  <c r="AE99" i="4"/>
  <c r="AF99" i="4"/>
  <c r="AH99" i="4" s="1"/>
  <c r="AG99" i="4"/>
  <c r="AI99" i="4"/>
  <c r="AK99" i="4" s="1"/>
  <c r="AJ99" i="4"/>
  <c r="AL99" i="4"/>
  <c r="AM99" i="4"/>
  <c r="AN99" i="4"/>
  <c r="I99" i="4" l="1"/>
  <c r="J99" i="4" s="1"/>
  <c r="AO99" i="4" s="1"/>
  <c r="R99" i="4"/>
  <c r="S99" i="4" s="1"/>
  <c r="AP99" i="4" a="1"/>
  <c r="AQ99" i="4" a="1"/>
  <c r="AP99" i="4" l="1"/>
  <c r="AQ99" i="4"/>
  <c r="G100" i="4"/>
  <c r="I100" i="4" s="1"/>
  <c r="K100" i="4"/>
  <c r="O100" i="4"/>
  <c r="R100" i="4"/>
  <c r="W100" i="4"/>
  <c r="Y100" i="4" s="1"/>
  <c r="X100" i="4"/>
  <c r="Z100" i="4"/>
  <c r="AB100" i="4" s="1"/>
  <c r="AA100" i="4"/>
  <c r="AD100" i="4"/>
  <c r="AF100" i="4"/>
  <c r="AG100" i="4"/>
  <c r="AH100" i="4"/>
  <c r="AI100" i="4"/>
  <c r="AK100" i="4" s="1"/>
  <c r="AJ100" i="4"/>
  <c r="AL100" i="4"/>
  <c r="AN100" i="4" s="1"/>
  <c r="AM100" i="4"/>
  <c r="T100" i="4" l="1"/>
  <c r="L100" i="4"/>
  <c r="M100" i="4" s="1"/>
  <c r="H100" i="4"/>
  <c r="J100" i="4" s="1"/>
  <c r="N100" i="4"/>
  <c r="P100" i="4" s="1"/>
  <c r="AC100" i="4"/>
  <c r="AE100" i="4" s="1"/>
  <c r="U100" i="4"/>
  <c r="Q100" i="4"/>
  <c r="S100" i="4" s="1"/>
  <c r="V100" i="4" l="1"/>
  <c r="AO100" i="4" s="1"/>
  <c r="G101" i="4"/>
  <c r="H101" i="4" s="1"/>
  <c r="J101" i="4" s="1"/>
  <c r="I101" i="4"/>
  <c r="K101" i="4"/>
  <c r="L101" i="4"/>
  <c r="M101" i="4"/>
  <c r="N101" i="4"/>
  <c r="P101" i="4" s="1"/>
  <c r="O101" i="4"/>
  <c r="Q101" i="4"/>
  <c r="S101" i="4" s="1"/>
  <c r="R101" i="4"/>
  <c r="T101" i="4"/>
  <c r="U101" i="4"/>
  <c r="V101" i="4"/>
  <c r="W101" i="4"/>
  <c r="X101" i="4"/>
  <c r="Y101" i="4"/>
  <c r="Z101" i="4"/>
  <c r="AB101" i="4" s="1"/>
  <c r="AA101" i="4"/>
  <c r="AC101" i="4"/>
  <c r="AE101" i="4" s="1"/>
  <c r="AD101" i="4"/>
  <c r="AF101" i="4"/>
  <c r="AG101" i="4"/>
  <c r="AH101" i="4"/>
  <c r="AI101" i="4"/>
  <c r="AJ101" i="4"/>
  <c r="AK101" i="4"/>
  <c r="AL101" i="4"/>
  <c r="AN101" i="4" s="1"/>
  <c r="AM101" i="4"/>
  <c r="AQ100" i="4" a="1"/>
  <c r="AP100" i="4" a="1"/>
  <c r="AP100" i="4" l="1"/>
  <c r="AQ100" i="4"/>
  <c r="AO101" i="4"/>
  <c r="AP101" i="4" a="1"/>
  <c r="AQ101" i="4" a="1"/>
  <c r="AP101" i="4" l="1"/>
  <c r="AQ101" i="4"/>
  <c r="G102" i="4"/>
  <c r="I102" i="4" s="1"/>
  <c r="K102" i="4"/>
  <c r="O102" i="4"/>
  <c r="R102" i="4"/>
  <c r="T102" i="4"/>
  <c r="W102" i="4"/>
  <c r="Y102" i="4" s="1"/>
  <c r="X102" i="4"/>
  <c r="Z102" i="4"/>
  <c r="AA102" i="4"/>
  <c r="AB102" i="4" s="1"/>
  <c r="AC102" i="4"/>
  <c r="AD102" i="4"/>
  <c r="AE102" i="4"/>
  <c r="AF102" i="4"/>
  <c r="AH102" i="4" s="1"/>
  <c r="AG102" i="4"/>
  <c r="AI102" i="4"/>
  <c r="AK102" i="4" s="1"/>
  <c r="AJ102" i="4"/>
  <c r="AL102" i="4"/>
  <c r="AM102" i="4"/>
  <c r="AN102" i="4" s="1"/>
  <c r="L102" i="4" l="1"/>
  <c r="M102" i="4" s="1"/>
  <c r="H102" i="4"/>
  <c r="J102" i="4" s="1"/>
  <c r="N102" i="4"/>
  <c r="P102" i="4" s="1"/>
  <c r="U102" i="4"/>
  <c r="V102" i="4" s="1"/>
  <c r="Q102" i="4"/>
  <c r="S102" i="4" s="1"/>
  <c r="AO102" i="4" l="1"/>
  <c r="G103" i="4"/>
  <c r="I103" i="4" s="1"/>
  <c r="K103" i="4"/>
  <c r="O103" i="4"/>
  <c r="Q103" i="4"/>
  <c r="U103" i="4"/>
  <c r="W103" i="4"/>
  <c r="Z103" i="4"/>
  <c r="AB103" i="4" s="1"/>
  <c r="AA103" i="4"/>
  <c r="AC103" i="4"/>
  <c r="AD103" i="4"/>
  <c r="AE103" i="4"/>
  <c r="AF103" i="4"/>
  <c r="AG103" i="4"/>
  <c r="AH103" i="4" s="1"/>
  <c r="AI103" i="4"/>
  <c r="AK103" i="4" s="1"/>
  <c r="AJ103" i="4"/>
  <c r="AL103" i="4"/>
  <c r="AN103" i="4" s="1"/>
  <c r="AM103" i="4"/>
  <c r="AQ102" i="4" a="1"/>
  <c r="AP102" i="4" a="1"/>
  <c r="AP102" i="4" l="1"/>
  <c r="AQ102" i="4"/>
  <c r="Y103" i="4"/>
  <c r="X103" i="4"/>
  <c r="T103" i="4"/>
  <c r="V103" i="4" s="1"/>
  <c r="L103" i="4"/>
  <c r="M103" i="4" s="1"/>
  <c r="H103" i="4"/>
  <c r="J103" i="4" s="1"/>
  <c r="R103" i="4"/>
  <c r="S103" i="4" s="1"/>
  <c r="N103" i="4"/>
  <c r="P103" i="4" s="1"/>
  <c r="AO103" i="4" l="1"/>
  <c r="G104" i="4"/>
  <c r="I104" i="4" s="1"/>
  <c r="K104" i="4"/>
  <c r="O104" i="4"/>
  <c r="W104" i="4"/>
  <c r="Z104" i="4"/>
  <c r="AB104" i="4" s="1"/>
  <c r="AA104" i="4"/>
  <c r="AC104" i="4"/>
  <c r="AD104" i="4"/>
  <c r="AE104" i="4"/>
  <c r="AF104" i="4"/>
  <c r="AG104" i="4"/>
  <c r="AH104" i="4"/>
  <c r="AI104" i="4"/>
  <c r="AK104" i="4" s="1"/>
  <c r="AJ104" i="4"/>
  <c r="AL104" i="4"/>
  <c r="AN104" i="4" s="1"/>
  <c r="AM104" i="4"/>
  <c r="AQ103" i="4" a="1"/>
  <c r="AP103" i="4" a="1"/>
  <c r="AP103" i="4" l="1"/>
  <c r="AQ103" i="4"/>
  <c r="Y104" i="4"/>
  <c r="X104" i="4"/>
  <c r="T104" i="4"/>
  <c r="L104" i="4"/>
  <c r="M104" i="4" s="1"/>
  <c r="H104" i="4"/>
  <c r="J104" i="4" s="1"/>
  <c r="R104" i="4"/>
  <c r="N104" i="4"/>
  <c r="P104" i="4" s="1"/>
  <c r="U104" i="4"/>
  <c r="Q104" i="4"/>
  <c r="S104" i="4" s="1"/>
  <c r="V104" i="4" l="1"/>
  <c r="AO104" i="4" s="1"/>
  <c r="G105" i="4"/>
  <c r="H105" i="4"/>
  <c r="I105" i="4"/>
  <c r="J105" i="4"/>
  <c r="K105" i="4"/>
  <c r="L105" i="4"/>
  <c r="M105" i="4" s="1"/>
  <c r="AO105" i="4" s="1"/>
  <c r="N105" i="4"/>
  <c r="P105" i="4" s="1"/>
  <c r="O105" i="4"/>
  <c r="Q105" i="4"/>
  <c r="S105" i="4" s="1"/>
  <c r="R105" i="4"/>
  <c r="T105" i="4"/>
  <c r="U105" i="4"/>
  <c r="V105" i="4"/>
  <c r="W105" i="4"/>
  <c r="X105" i="4"/>
  <c r="Y105" i="4" s="1"/>
  <c r="Z105" i="4"/>
  <c r="AB105" i="4" s="1"/>
  <c r="AA105" i="4"/>
  <c r="AC105" i="4"/>
  <c r="AE105" i="4" s="1"/>
  <c r="AD105" i="4"/>
  <c r="AF105" i="4"/>
  <c r="AG105" i="4"/>
  <c r="AH105" i="4"/>
  <c r="AI105" i="4"/>
  <c r="AJ105" i="4"/>
  <c r="AK105" i="4"/>
  <c r="AL105" i="4"/>
  <c r="AN105" i="4" s="1"/>
  <c r="AM105" i="4"/>
  <c r="AQ104" i="4" a="1"/>
  <c r="AP104" i="4" a="1"/>
  <c r="AP105" i="4" a="1"/>
  <c r="AP104" i="4" l="1"/>
  <c r="AQ104" i="4"/>
  <c r="AP105" i="4"/>
  <c r="AQ105" i="4" a="1"/>
  <c r="AQ105" i="4"/>
  <c r="G106" i="4"/>
  <c r="N106" i="4" s="1"/>
  <c r="P106" i="4" s="1"/>
  <c r="H106" i="4"/>
  <c r="K106" i="4"/>
  <c r="M106" i="4" s="1"/>
  <c r="L106" i="4"/>
  <c r="O106" i="4"/>
  <c r="Q106" i="4"/>
  <c r="R106" i="4"/>
  <c r="S106" i="4"/>
  <c r="T106" i="4"/>
  <c r="V106" i="4" s="1"/>
  <c r="U106" i="4"/>
  <c r="W106" i="4"/>
  <c r="Y106" i="4" s="1"/>
  <c r="X106" i="4"/>
  <c r="Z106" i="4"/>
  <c r="AA106" i="4"/>
  <c r="AB106" i="4"/>
  <c r="AC106" i="4"/>
  <c r="AD106" i="4"/>
  <c r="AE106" i="4"/>
  <c r="AF106" i="4"/>
  <c r="AH106" i="4" s="1"/>
  <c r="AG106" i="4"/>
  <c r="AI106" i="4"/>
  <c r="AK106" i="4" s="1"/>
  <c r="AJ106" i="4"/>
  <c r="AL106" i="4"/>
  <c r="AM106" i="4"/>
  <c r="AN106" i="4"/>
  <c r="I106" i="4" l="1"/>
  <c r="J106" i="4" s="1"/>
  <c r="AO106" i="4" s="1"/>
  <c r="AP106" i="4" a="1"/>
  <c r="AQ106" i="4" a="1"/>
  <c r="AP106" i="4" l="1"/>
  <c r="AQ106" i="4"/>
  <c r="G107" i="4"/>
  <c r="I107" i="4" s="1"/>
  <c r="H107" i="4"/>
  <c r="J107" i="4" s="1"/>
  <c r="K107" i="4"/>
  <c r="M107" i="4" s="1"/>
  <c r="L107" i="4"/>
  <c r="N107" i="4"/>
  <c r="O107" i="4"/>
  <c r="P107" i="4"/>
  <c r="Q107" i="4"/>
  <c r="S107" i="4" s="1"/>
  <c r="R107" i="4"/>
  <c r="T107" i="4"/>
  <c r="V107" i="4" s="1"/>
  <c r="U107" i="4"/>
  <c r="W107" i="4"/>
  <c r="Y107" i="4" s="1"/>
  <c r="X107" i="4"/>
  <c r="Z107" i="4"/>
  <c r="AA107" i="4"/>
  <c r="AB107" i="4"/>
  <c r="AC107" i="4"/>
  <c r="AD107" i="4"/>
  <c r="AE107" i="4" s="1"/>
  <c r="AF107" i="4"/>
  <c r="AH107" i="4" s="1"/>
  <c r="AG107" i="4"/>
  <c r="AI107" i="4"/>
  <c r="AJ107" i="4"/>
  <c r="AK107" i="4" s="1"/>
  <c r="AL107" i="4"/>
  <c r="AM107" i="4"/>
  <c r="AN107" i="4"/>
  <c r="AO107" i="4" l="1"/>
  <c r="AP107" i="4" a="1"/>
  <c r="AQ107" i="4" a="1"/>
  <c r="AP107" i="4" l="1"/>
  <c r="AQ107" i="4"/>
  <c r="G108" i="4"/>
  <c r="I108" i="4" s="1"/>
  <c r="K108" i="4"/>
  <c r="N108" i="4"/>
  <c r="P108" i="4" s="1"/>
  <c r="O108" i="4"/>
  <c r="R108" i="4"/>
  <c r="T108" i="4"/>
  <c r="W108" i="4"/>
  <c r="Y108" i="4" s="1"/>
  <c r="X108" i="4"/>
  <c r="Z108" i="4"/>
  <c r="AB108" i="4" s="1"/>
  <c r="AA108" i="4"/>
  <c r="AC108" i="4"/>
  <c r="AD108" i="4"/>
  <c r="AE108" i="4"/>
  <c r="AF108" i="4"/>
  <c r="AG108" i="4"/>
  <c r="AH108" i="4"/>
  <c r="AI108" i="4"/>
  <c r="AK108" i="4" s="1"/>
  <c r="AJ108" i="4"/>
  <c r="AL108" i="4"/>
  <c r="AN108" i="4" s="1"/>
  <c r="AM108" i="4"/>
  <c r="L108" i="4" l="1"/>
  <c r="M108" i="4" s="1"/>
  <c r="H108" i="4"/>
  <c r="J108" i="4" s="1"/>
  <c r="U108" i="4"/>
  <c r="V108" i="4" s="1"/>
  <c r="Q108" i="4"/>
  <c r="S108" i="4" s="1"/>
  <c r="AO108" i="4" l="1"/>
  <c r="G109" i="4"/>
  <c r="I109" i="4" s="1"/>
  <c r="K109" i="4"/>
  <c r="O109" i="4"/>
  <c r="Q109" i="4"/>
  <c r="U109" i="4"/>
  <c r="W109" i="4"/>
  <c r="Z109" i="4"/>
  <c r="AB109" i="4" s="1"/>
  <c r="AA109" i="4"/>
  <c r="AC109" i="4"/>
  <c r="AD109" i="4"/>
  <c r="AE109" i="4"/>
  <c r="AF109" i="4"/>
  <c r="AG109" i="4"/>
  <c r="AH109" i="4" s="1"/>
  <c r="AI109" i="4"/>
  <c r="AK109" i="4" s="1"/>
  <c r="AJ109" i="4"/>
  <c r="AL109" i="4"/>
  <c r="AN109" i="4" s="1"/>
  <c r="AM109" i="4"/>
  <c r="AQ108" i="4" a="1"/>
  <c r="AP108" i="4" a="1"/>
  <c r="AP108" i="4" l="1"/>
  <c r="AQ108" i="4"/>
  <c r="Y109" i="4"/>
  <c r="X109" i="4"/>
  <c r="T109" i="4"/>
  <c r="V109" i="4" s="1"/>
  <c r="L109" i="4"/>
  <c r="M109" i="4" s="1"/>
  <c r="H109" i="4"/>
  <c r="J109" i="4" s="1"/>
  <c r="R109" i="4"/>
  <c r="S109" i="4" s="1"/>
  <c r="N109" i="4"/>
  <c r="P109" i="4" s="1"/>
  <c r="AO109" i="4" l="1"/>
  <c r="G110" i="4"/>
  <c r="I110" i="4" s="1"/>
  <c r="K110" i="4"/>
  <c r="O110" i="4"/>
  <c r="Q110" i="4"/>
  <c r="U110" i="4"/>
  <c r="W110" i="4"/>
  <c r="Y110" i="4" s="1"/>
  <c r="X110" i="4"/>
  <c r="Z110" i="4"/>
  <c r="AA110" i="4"/>
  <c r="AB110" i="4" s="1"/>
  <c r="AC110" i="4"/>
  <c r="AD110" i="4"/>
  <c r="AE110" i="4"/>
  <c r="AF110" i="4"/>
  <c r="AH110" i="4" s="1"/>
  <c r="AG110" i="4"/>
  <c r="AI110" i="4"/>
  <c r="AK110" i="4" s="1"/>
  <c r="AJ110" i="4"/>
  <c r="AL110" i="4"/>
  <c r="AM110" i="4"/>
  <c r="AN110" i="4" s="1"/>
  <c r="AQ109" i="4" a="1"/>
  <c r="AP109" i="4" a="1"/>
  <c r="AP109" i="4" l="1"/>
  <c r="AQ109" i="4"/>
  <c r="M110" i="4"/>
  <c r="T110" i="4"/>
  <c r="V110" i="4" s="1"/>
  <c r="L110" i="4"/>
  <c r="H110" i="4"/>
  <c r="J110" i="4" s="1"/>
  <c r="AO110" i="4" s="1"/>
  <c r="R110" i="4"/>
  <c r="S110" i="4" s="1"/>
  <c r="N110" i="4"/>
  <c r="P110" i="4" s="1"/>
  <c r="AP110" i="4" a="1"/>
  <c r="AQ110" i="4" a="1"/>
  <c r="AP110" i="4" l="1"/>
  <c r="AQ110" i="4"/>
  <c r="G111" i="4"/>
  <c r="I111" i="4" s="1"/>
  <c r="K111" i="4"/>
  <c r="N111" i="4"/>
  <c r="P111" i="4" s="1"/>
  <c r="O111" i="4"/>
  <c r="R111" i="4"/>
  <c r="T111" i="4"/>
  <c r="W111" i="4"/>
  <c r="Y111" i="4" s="1"/>
  <c r="X111" i="4"/>
  <c r="Z111" i="4"/>
  <c r="AB111" i="4" s="1"/>
  <c r="AA111" i="4"/>
  <c r="AC111" i="4"/>
  <c r="AD111" i="4"/>
  <c r="AE111" i="4"/>
  <c r="AF111" i="4"/>
  <c r="AG111" i="4"/>
  <c r="AH111" i="4"/>
  <c r="AI111" i="4"/>
  <c r="AK111" i="4" s="1"/>
  <c r="AJ111" i="4"/>
  <c r="AL111" i="4"/>
  <c r="AN111" i="4" s="1"/>
  <c r="AM111" i="4"/>
  <c r="L111" i="4" l="1"/>
  <c r="M111" i="4" s="1"/>
  <c r="H111" i="4"/>
  <c r="J111" i="4" s="1"/>
  <c r="U111" i="4"/>
  <c r="V111" i="4" s="1"/>
  <c r="Q111" i="4"/>
  <c r="S111" i="4" s="1"/>
  <c r="AO111" i="4" l="1"/>
  <c r="G112" i="4"/>
  <c r="I112" i="4" s="1"/>
  <c r="K112" i="4"/>
  <c r="O112" i="4"/>
  <c r="Q112" i="4"/>
  <c r="U112" i="4"/>
  <c r="W112" i="4"/>
  <c r="Z112" i="4"/>
  <c r="AB112" i="4" s="1"/>
  <c r="AA112" i="4"/>
  <c r="AC112" i="4"/>
  <c r="AD112" i="4"/>
  <c r="AE112" i="4"/>
  <c r="AF112" i="4"/>
  <c r="AG112" i="4"/>
  <c r="AH112" i="4" s="1"/>
  <c r="AI112" i="4"/>
  <c r="AK112" i="4" s="1"/>
  <c r="AJ112" i="4"/>
  <c r="AL112" i="4"/>
  <c r="AN112" i="4" s="1"/>
  <c r="AM112" i="4"/>
  <c r="AQ111" i="4" a="1"/>
  <c r="AP111" i="4" a="1"/>
  <c r="AP111" i="4" l="1"/>
  <c r="AQ111" i="4"/>
  <c r="Y112" i="4"/>
  <c r="X112" i="4"/>
  <c r="T112" i="4"/>
  <c r="V112" i="4" s="1"/>
  <c r="L112" i="4"/>
  <c r="M112" i="4" s="1"/>
  <c r="H112" i="4"/>
  <c r="J112" i="4" s="1"/>
  <c r="R112" i="4"/>
  <c r="S112" i="4" s="1"/>
  <c r="N112" i="4"/>
  <c r="P112" i="4" s="1"/>
  <c r="AO112" i="4" l="1"/>
  <c r="G113" i="4"/>
  <c r="I113" i="4" s="1"/>
  <c r="K113" i="4"/>
  <c r="O113" i="4"/>
  <c r="Q113" i="4"/>
  <c r="R113" i="4"/>
  <c r="S113" i="4"/>
  <c r="T113" i="4"/>
  <c r="U113" i="4"/>
  <c r="V113" i="4"/>
  <c r="W113" i="4"/>
  <c r="Y113" i="4" s="1"/>
  <c r="X113" i="4"/>
  <c r="Z113" i="4"/>
  <c r="AB113" i="4" s="1"/>
  <c r="AA113" i="4"/>
  <c r="AC113" i="4"/>
  <c r="AD113" i="4"/>
  <c r="AE113" i="4"/>
  <c r="AF113" i="4"/>
  <c r="AG113" i="4"/>
  <c r="AH113" i="4"/>
  <c r="AI113" i="4"/>
  <c r="AK113" i="4" s="1"/>
  <c r="AJ113" i="4"/>
  <c r="AL113" i="4"/>
  <c r="AN113" i="4" s="1"/>
  <c r="AM113" i="4"/>
  <c r="AQ112" i="4" a="1"/>
  <c r="AP112" i="4" a="1"/>
  <c r="AP112" i="4" l="1"/>
  <c r="AQ112" i="4"/>
  <c r="M113" i="4"/>
  <c r="L113" i="4"/>
  <c r="H113" i="4"/>
  <c r="J113" i="4" s="1"/>
  <c r="N113" i="4"/>
  <c r="P113" i="4" s="1"/>
  <c r="AO113" i="4" l="1"/>
  <c r="G114" i="4"/>
  <c r="H114" i="4"/>
  <c r="J114" i="4" s="1"/>
  <c r="I114" i="4"/>
  <c r="K114" i="4"/>
  <c r="L114" i="4"/>
  <c r="M114" i="4" s="1"/>
  <c r="N114" i="4"/>
  <c r="O114" i="4"/>
  <c r="P114" i="4"/>
  <c r="Q114" i="4"/>
  <c r="S114" i="4" s="1"/>
  <c r="R114" i="4"/>
  <c r="T114" i="4"/>
  <c r="V114" i="4" s="1"/>
  <c r="U114" i="4"/>
  <c r="W114" i="4"/>
  <c r="X114" i="4"/>
  <c r="Y114" i="4" s="1"/>
  <c r="Z114" i="4"/>
  <c r="AA114" i="4"/>
  <c r="AB114" i="4"/>
  <c r="AC114" i="4"/>
  <c r="AE114" i="4" s="1"/>
  <c r="AD114" i="4"/>
  <c r="AF114" i="4"/>
  <c r="AH114" i="4" s="1"/>
  <c r="AG114" i="4"/>
  <c r="AI114" i="4"/>
  <c r="AJ114" i="4"/>
  <c r="AK114" i="4" s="1"/>
  <c r="AL114" i="4"/>
  <c r="AM114" i="4"/>
  <c r="AN114" i="4"/>
  <c r="AQ113" i="4" a="1"/>
  <c r="AP113" i="4" a="1"/>
  <c r="AP113" i="4" l="1"/>
  <c r="AQ113" i="4"/>
  <c r="AO114" i="4"/>
  <c r="AP114" i="4" a="1"/>
  <c r="AQ114" i="4" a="1"/>
  <c r="AP114" i="4" l="1"/>
  <c r="AQ114" i="4"/>
  <c r="G115" i="4"/>
  <c r="H115" i="4"/>
  <c r="J115" i="4" s="1"/>
  <c r="AO115" i="4" s="1"/>
  <c r="I115" i="4"/>
  <c r="K115" i="4"/>
  <c r="L115" i="4"/>
  <c r="M115" i="4"/>
  <c r="N115" i="4"/>
  <c r="O115" i="4"/>
  <c r="P115" i="4"/>
  <c r="Q115" i="4"/>
  <c r="S115" i="4" s="1"/>
  <c r="R115" i="4"/>
  <c r="T115" i="4"/>
  <c r="V115" i="4" s="1"/>
  <c r="U115" i="4"/>
  <c r="W115" i="4"/>
  <c r="X115" i="4"/>
  <c r="Y115" i="4"/>
  <c r="Z115" i="4"/>
  <c r="AA115" i="4"/>
  <c r="AB115" i="4"/>
  <c r="AC115" i="4"/>
  <c r="AE115" i="4" s="1"/>
  <c r="AD115" i="4"/>
  <c r="AF115" i="4"/>
  <c r="AH115" i="4" s="1"/>
  <c r="AG115" i="4"/>
  <c r="AI115" i="4"/>
  <c r="AJ115" i="4"/>
  <c r="AK115" i="4"/>
  <c r="AL115" i="4"/>
  <c r="AM115" i="4"/>
  <c r="AN115" i="4"/>
  <c r="AP115" i="4" a="1"/>
  <c r="AP115" i="4"/>
  <c r="AQ115" i="4" a="1"/>
  <c r="AQ115" i="4"/>
  <c r="G116" i="4"/>
  <c r="N116" i="4" s="1"/>
  <c r="P116" i="4" s="1"/>
  <c r="H116" i="4"/>
  <c r="K116" i="4"/>
  <c r="M116" i="4" s="1"/>
  <c r="L116" i="4"/>
  <c r="O116" i="4"/>
  <c r="Q116" i="4"/>
  <c r="T116" i="4"/>
  <c r="V116" i="4" s="1"/>
  <c r="U116" i="4"/>
  <c r="W116" i="4"/>
  <c r="Y116" i="4" s="1"/>
  <c r="X116" i="4"/>
  <c r="Z116" i="4"/>
  <c r="AA116" i="4"/>
  <c r="AB116" i="4"/>
  <c r="AC116" i="4"/>
  <c r="AD116" i="4"/>
  <c r="AE116" i="4"/>
  <c r="AF116" i="4"/>
  <c r="AH116" i="4" s="1"/>
  <c r="AG116" i="4"/>
  <c r="AI116" i="4"/>
  <c r="AK116" i="4" s="1"/>
  <c r="AJ116" i="4"/>
  <c r="AL116" i="4"/>
  <c r="AM116" i="4"/>
  <c r="AN116" i="4"/>
  <c r="I116" i="4" l="1"/>
  <c r="J116" i="4" s="1"/>
  <c r="AO116" i="4" s="1"/>
  <c r="R116" i="4"/>
  <c r="S116" i="4" s="1"/>
  <c r="AP116" i="4" a="1"/>
  <c r="AQ116" i="4" a="1"/>
  <c r="AP116" i="4" l="1"/>
  <c r="AQ116" i="4"/>
  <c r="G117" i="4"/>
  <c r="I117" i="4" s="1"/>
  <c r="K117" i="4"/>
  <c r="N117" i="4"/>
  <c r="P117" i="4" s="1"/>
  <c r="O117" i="4"/>
  <c r="R117" i="4"/>
  <c r="T117" i="4"/>
  <c r="W117" i="4"/>
  <c r="Y117" i="4" s="1"/>
  <c r="X117" i="4"/>
  <c r="Z117" i="4"/>
  <c r="AB117" i="4" s="1"/>
  <c r="AA117" i="4"/>
  <c r="AC117" i="4"/>
  <c r="AD117" i="4"/>
  <c r="AE117" i="4"/>
  <c r="AF117" i="4"/>
  <c r="AG117" i="4"/>
  <c r="AH117" i="4"/>
  <c r="AI117" i="4"/>
  <c r="AK117" i="4" s="1"/>
  <c r="AJ117" i="4"/>
  <c r="AL117" i="4"/>
  <c r="AN117" i="4" s="1"/>
  <c r="AM117" i="4"/>
  <c r="L117" i="4" l="1"/>
  <c r="M117" i="4" s="1"/>
  <c r="H117" i="4"/>
  <c r="J117" i="4" s="1"/>
  <c r="U117" i="4"/>
  <c r="V117" i="4" s="1"/>
  <c r="Q117" i="4"/>
  <c r="S117" i="4" s="1"/>
  <c r="AO117" i="4" l="1"/>
  <c r="G118" i="4"/>
  <c r="I118" i="4" s="1"/>
  <c r="K118" i="4"/>
  <c r="O118" i="4"/>
  <c r="Q118" i="4"/>
  <c r="U118" i="4"/>
  <c r="W118" i="4"/>
  <c r="Z118" i="4"/>
  <c r="AB118" i="4" s="1"/>
  <c r="AA118" i="4"/>
  <c r="AC118" i="4"/>
  <c r="AD118" i="4"/>
  <c r="AE118" i="4"/>
  <c r="AF118" i="4"/>
  <c r="AG118" i="4"/>
  <c r="AH118" i="4" s="1"/>
  <c r="AI118" i="4"/>
  <c r="AK118" i="4" s="1"/>
  <c r="AJ118" i="4"/>
  <c r="AL118" i="4"/>
  <c r="AN118" i="4" s="1"/>
  <c r="AM118" i="4"/>
  <c r="AQ117" i="4" a="1"/>
  <c r="AP117" i="4" a="1"/>
  <c r="AP117" i="4" l="1"/>
  <c r="AQ117" i="4"/>
  <c r="Y118" i="4"/>
  <c r="X118" i="4"/>
  <c r="T118" i="4"/>
  <c r="V118" i="4" s="1"/>
  <c r="L118" i="4"/>
  <c r="M118" i="4" s="1"/>
  <c r="H118" i="4"/>
  <c r="J118" i="4" s="1"/>
  <c r="R118" i="4"/>
  <c r="S118" i="4" s="1"/>
  <c r="N118" i="4"/>
  <c r="P118" i="4" s="1"/>
  <c r="AO118" i="4" l="1"/>
  <c r="G119" i="4"/>
  <c r="I119" i="4" s="1"/>
  <c r="K119" i="4"/>
  <c r="O119" i="4"/>
  <c r="Q119" i="4"/>
  <c r="U119" i="4"/>
  <c r="W119" i="4"/>
  <c r="Z119" i="4"/>
  <c r="AB119" i="4" s="1"/>
  <c r="AA119" i="4"/>
  <c r="AC119" i="4"/>
  <c r="AD119" i="4"/>
  <c r="AE119" i="4"/>
  <c r="AF119" i="4"/>
  <c r="AG119" i="4"/>
  <c r="AH119" i="4" s="1"/>
  <c r="AI119" i="4"/>
  <c r="AK119" i="4" s="1"/>
  <c r="AJ119" i="4"/>
  <c r="AL119" i="4"/>
  <c r="AN119" i="4" s="1"/>
  <c r="AM119" i="4"/>
  <c r="AQ118" i="4" a="1"/>
  <c r="AP118" i="4" a="1"/>
  <c r="AP118" i="4" l="1"/>
  <c r="AQ118" i="4"/>
  <c r="Y119" i="4"/>
  <c r="X119" i="4"/>
  <c r="T119" i="4"/>
  <c r="V119" i="4" s="1"/>
  <c r="L119" i="4"/>
  <c r="M119" i="4" s="1"/>
  <c r="H119" i="4"/>
  <c r="J119" i="4" s="1"/>
  <c r="R119" i="4"/>
  <c r="S119" i="4" s="1"/>
  <c r="N119" i="4"/>
  <c r="P119" i="4" s="1"/>
  <c r="AO119" i="4" l="1"/>
  <c r="G120" i="4"/>
  <c r="I120" i="4" s="1"/>
  <c r="K120" i="4"/>
  <c r="O120" i="4"/>
  <c r="Q120" i="4"/>
  <c r="U120" i="4"/>
  <c r="W120" i="4"/>
  <c r="Z120" i="4"/>
  <c r="AB120" i="4" s="1"/>
  <c r="AA120" i="4"/>
  <c r="AC120" i="4"/>
  <c r="AD120" i="4"/>
  <c r="AE120" i="4"/>
  <c r="AF120" i="4"/>
  <c r="AG120" i="4"/>
  <c r="AH120" i="4" s="1"/>
  <c r="AI120" i="4"/>
  <c r="AK120" i="4" s="1"/>
  <c r="AJ120" i="4"/>
  <c r="AL120" i="4"/>
  <c r="AN120" i="4" s="1"/>
  <c r="AM120" i="4"/>
  <c r="AQ119" i="4" a="1"/>
  <c r="AP119" i="4" a="1"/>
  <c r="AP119" i="4" l="1"/>
  <c r="AQ119" i="4"/>
  <c r="Y120" i="4"/>
  <c r="X120" i="4"/>
  <c r="T120" i="4"/>
  <c r="V120" i="4" s="1"/>
  <c r="L120" i="4"/>
  <c r="M120" i="4" s="1"/>
  <c r="H120" i="4"/>
  <c r="J120" i="4" s="1"/>
  <c r="R120" i="4"/>
  <c r="S120" i="4" s="1"/>
  <c r="N120" i="4"/>
  <c r="P120" i="4" s="1"/>
  <c r="AO120" i="4" l="1"/>
  <c r="G121" i="4"/>
  <c r="I121" i="4" s="1"/>
  <c r="K121" i="4"/>
  <c r="O121" i="4"/>
  <c r="Q121" i="4"/>
  <c r="U121" i="4"/>
  <c r="W121" i="4"/>
  <c r="Z121" i="4"/>
  <c r="AB121" i="4" s="1"/>
  <c r="AA121" i="4"/>
  <c r="AC121" i="4"/>
  <c r="AD121" i="4"/>
  <c r="AE121" i="4"/>
  <c r="AF121" i="4"/>
  <c r="AG121" i="4"/>
  <c r="AH121" i="4" s="1"/>
  <c r="AI121" i="4"/>
  <c r="AK121" i="4" s="1"/>
  <c r="AJ121" i="4"/>
  <c r="AL121" i="4"/>
  <c r="AN121" i="4" s="1"/>
  <c r="AM121" i="4"/>
  <c r="AQ120" i="4" a="1"/>
  <c r="AP120" i="4" a="1"/>
  <c r="AP120" i="4" l="1"/>
  <c r="AQ120" i="4"/>
  <c r="Y121" i="4"/>
  <c r="X121" i="4"/>
  <c r="T121" i="4"/>
  <c r="V121" i="4" s="1"/>
  <c r="L121" i="4"/>
  <c r="M121" i="4" s="1"/>
  <c r="H121" i="4"/>
  <c r="J121" i="4" s="1"/>
  <c r="R121" i="4"/>
  <c r="S121" i="4" s="1"/>
  <c r="N121" i="4"/>
  <c r="P121" i="4" s="1"/>
  <c r="AO121" i="4" l="1"/>
  <c r="G122" i="4"/>
  <c r="I122" i="4" s="1"/>
  <c r="K122" i="4"/>
  <c r="O122" i="4"/>
  <c r="Q122" i="4"/>
  <c r="R122" i="4"/>
  <c r="S122" i="4"/>
  <c r="U122" i="4"/>
  <c r="W122" i="4"/>
  <c r="Y122" i="4" s="1"/>
  <c r="X122" i="4"/>
  <c r="Z122" i="4"/>
  <c r="AB122" i="4" s="1"/>
  <c r="AA122" i="4"/>
  <c r="AC122" i="4"/>
  <c r="AD122" i="4"/>
  <c r="AE122" i="4"/>
  <c r="AF122" i="4"/>
  <c r="AG122" i="4"/>
  <c r="AH122" i="4" s="1"/>
  <c r="AI122" i="4"/>
  <c r="AK122" i="4" s="1"/>
  <c r="AJ122" i="4"/>
  <c r="AL122" i="4"/>
  <c r="AN122" i="4" s="1"/>
  <c r="AM122" i="4"/>
  <c r="AQ121" i="4" a="1"/>
  <c r="AP121" i="4" a="1"/>
  <c r="AP121" i="4" l="1"/>
  <c r="AQ121" i="4"/>
  <c r="M122" i="4"/>
  <c r="T122" i="4"/>
  <c r="V122" i="4" s="1"/>
  <c r="L122" i="4"/>
  <c r="H122" i="4"/>
  <c r="J122" i="4" s="1"/>
  <c r="AO122" i="4" s="1"/>
  <c r="N122" i="4"/>
  <c r="P122" i="4" s="1"/>
  <c r="AP122" i="4" a="1"/>
  <c r="AQ122" i="4" a="1"/>
  <c r="AP122" i="4" l="1"/>
  <c r="AQ122" i="4"/>
  <c r="G123" i="4"/>
  <c r="I123" i="4" s="1"/>
  <c r="K123" i="4"/>
  <c r="O123" i="4"/>
  <c r="R123" i="4"/>
  <c r="W123" i="4"/>
  <c r="Z123" i="4"/>
  <c r="AB123" i="4" s="1"/>
  <c r="AA123" i="4"/>
  <c r="AC123" i="4"/>
  <c r="AD123" i="4"/>
  <c r="AE123" i="4"/>
  <c r="AF123" i="4"/>
  <c r="AG123" i="4"/>
  <c r="AH123" i="4"/>
  <c r="AI123" i="4"/>
  <c r="AK123" i="4" s="1"/>
  <c r="AJ123" i="4"/>
  <c r="AL123" i="4"/>
  <c r="AN123" i="4" s="1"/>
  <c r="AM123" i="4"/>
  <c r="X123" i="4" l="1"/>
  <c r="Y123" i="4" s="1"/>
  <c r="T123" i="4"/>
  <c r="L123" i="4"/>
  <c r="M123" i="4" s="1"/>
  <c r="H123" i="4"/>
  <c r="J123" i="4" s="1"/>
  <c r="N123" i="4"/>
  <c r="P123" i="4" s="1"/>
  <c r="U123" i="4"/>
  <c r="Q123" i="4"/>
  <c r="S123" i="4" s="1"/>
  <c r="V123" i="4" l="1"/>
  <c r="AO123" i="4"/>
  <c r="G124" i="4"/>
  <c r="H124" i="4" s="1"/>
  <c r="J124" i="4" s="1"/>
  <c r="I124" i="4"/>
  <c r="K124" i="4"/>
  <c r="N124" i="4"/>
  <c r="P124" i="4" s="1"/>
  <c r="O124" i="4"/>
  <c r="Q124" i="4"/>
  <c r="S124" i="4" s="1"/>
  <c r="R124" i="4"/>
  <c r="T124" i="4"/>
  <c r="U124" i="4"/>
  <c r="V124" i="4" s="1"/>
  <c r="W124" i="4"/>
  <c r="X124" i="4"/>
  <c r="Y124" i="4"/>
  <c r="Z124" i="4"/>
  <c r="AB124" i="4" s="1"/>
  <c r="AA124" i="4"/>
  <c r="AC124" i="4"/>
  <c r="AE124" i="4" s="1"/>
  <c r="AD124" i="4"/>
  <c r="AF124" i="4"/>
  <c r="AG124" i="4"/>
  <c r="AH124" i="4" s="1"/>
  <c r="AI124" i="4"/>
  <c r="AJ124" i="4"/>
  <c r="AK124" i="4"/>
  <c r="AL124" i="4"/>
  <c r="AN124" i="4" s="1"/>
  <c r="AM124" i="4"/>
  <c r="AQ123" i="4" a="1"/>
  <c r="AP123" i="4" a="1"/>
  <c r="AP123" i="4" l="1"/>
  <c r="AQ123" i="4"/>
  <c r="L124" i="4"/>
  <c r="M124" i="4" s="1"/>
  <c r="AO124" i="4" s="1"/>
  <c r="AP124" i="4" a="1"/>
  <c r="AQ124" i="4" a="1"/>
  <c r="AP124" i="4" l="1"/>
  <c r="AQ124" i="4"/>
  <c r="G125" i="4"/>
  <c r="I125" i="4" s="1"/>
  <c r="H125" i="4"/>
  <c r="J125" i="4" s="1"/>
  <c r="AO125" i="4" s="1"/>
  <c r="K125" i="4"/>
  <c r="M125" i="4" s="1"/>
  <c r="L125" i="4"/>
  <c r="N125" i="4"/>
  <c r="O125" i="4"/>
  <c r="P125" i="4"/>
  <c r="Q125" i="4"/>
  <c r="R125" i="4"/>
  <c r="S125" i="4" s="1"/>
  <c r="T125" i="4"/>
  <c r="V125" i="4" s="1"/>
  <c r="U125" i="4"/>
  <c r="W125" i="4"/>
  <c r="Y125" i="4" s="1"/>
  <c r="X125" i="4"/>
  <c r="Z125" i="4"/>
  <c r="AA125" i="4"/>
  <c r="AB125" i="4"/>
  <c r="AC125" i="4"/>
  <c r="AD125" i="4"/>
  <c r="AE125" i="4" s="1"/>
  <c r="AF125" i="4"/>
  <c r="AH125" i="4" s="1"/>
  <c r="AG125" i="4"/>
  <c r="AI125" i="4"/>
  <c r="AK125" i="4" s="1"/>
  <c r="AJ125" i="4"/>
  <c r="AL125" i="4"/>
  <c r="AM125" i="4"/>
  <c r="AN125" i="4"/>
  <c r="AP125" i="4" a="1"/>
  <c r="AP125" i="4"/>
  <c r="AQ125" i="4" a="1"/>
  <c r="AQ125" i="4"/>
  <c r="G126" i="4"/>
  <c r="N126" i="4" s="1"/>
  <c r="P126" i="4" s="1"/>
  <c r="I126" i="4"/>
  <c r="K126" i="4"/>
  <c r="O126" i="4"/>
  <c r="Q126" i="4"/>
  <c r="U126" i="4"/>
  <c r="W126" i="4"/>
  <c r="AA126" i="4"/>
  <c r="AC126" i="4"/>
  <c r="AG126" i="4"/>
  <c r="AI126" i="4"/>
  <c r="AM126" i="4"/>
  <c r="AJ126" i="4" l="1"/>
  <c r="AK126" i="4" s="1"/>
  <c r="AF126" i="4"/>
  <c r="AH126" i="4" s="1"/>
  <c r="X126" i="4"/>
  <c r="Y126" i="4" s="1"/>
  <c r="T126" i="4"/>
  <c r="V126" i="4" s="1"/>
  <c r="L126" i="4"/>
  <c r="M126" i="4" s="1"/>
  <c r="H126" i="4"/>
  <c r="J126" i="4" s="1"/>
  <c r="AL126" i="4"/>
  <c r="AN126" i="4" s="1"/>
  <c r="AD126" i="4"/>
  <c r="AE126" i="4" s="1"/>
  <c r="Z126" i="4"/>
  <c r="AB126" i="4" s="1"/>
  <c r="R126" i="4"/>
  <c r="S126" i="4" s="1"/>
  <c r="AO126" i="4" l="1"/>
  <c r="G127" i="4"/>
  <c r="I127" i="4" s="1"/>
  <c r="K127" i="4"/>
  <c r="O127" i="4"/>
  <c r="Q127" i="4"/>
  <c r="U127" i="4"/>
  <c r="W127" i="4"/>
  <c r="Y127" i="4" s="1"/>
  <c r="X127" i="4"/>
  <c r="Z127" i="4"/>
  <c r="AA127" i="4"/>
  <c r="AB127" i="4" s="1"/>
  <c r="AC127" i="4"/>
  <c r="AD127" i="4"/>
  <c r="AE127" i="4"/>
  <c r="AF127" i="4"/>
  <c r="AG127" i="4"/>
  <c r="AH127" i="4" s="1"/>
  <c r="AI127" i="4"/>
  <c r="AK127" i="4" s="1"/>
  <c r="AJ127" i="4"/>
  <c r="AL127" i="4"/>
  <c r="AN127" i="4" s="1"/>
  <c r="AM127" i="4"/>
  <c r="AQ126" i="4" a="1"/>
  <c r="AP126" i="4" a="1"/>
  <c r="AP126" i="4" l="1"/>
  <c r="AQ126" i="4"/>
  <c r="M127" i="4"/>
  <c r="T127" i="4"/>
  <c r="V127" i="4" s="1"/>
  <c r="L127" i="4"/>
  <c r="H127" i="4"/>
  <c r="J127" i="4" s="1"/>
  <c r="AO127" i="4" s="1"/>
  <c r="R127" i="4"/>
  <c r="S127" i="4" s="1"/>
  <c r="N127" i="4"/>
  <c r="P127" i="4" s="1"/>
  <c r="AP127" i="4" a="1"/>
  <c r="AQ127" i="4" a="1"/>
  <c r="AP127" i="4" l="1"/>
  <c r="AQ127" i="4"/>
  <c r="G128" i="4"/>
  <c r="I128" i="4" s="1"/>
  <c r="K128" i="4"/>
  <c r="O128" i="4"/>
  <c r="W128" i="4"/>
  <c r="Z128" i="4"/>
  <c r="AB128" i="4" s="1"/>
  <c r="AA128" i="4"/>
  <c r="AC128" i="4"/>
  <c r="AD128" i="4"/>
  <c r="AE128" i="4"/>
  <c r="AF128" i="4"/>
  <c r="AG128" i="4"/>
  <c r="AH128" i="4"/>
  <c r="AI128" i="4"/>
  <c r="AK128" i="4" s="1"/>
  <c r="AJ128" i="4"/>
  <c r="AL128" i="4"/>
  <c r="AN128" i="4" s="1"/>
  <c r="AM128" i="4"/>
  <c r="X128" i="4" l="1"/>
  <c r="Y128" i="4" s="1"/>
  <c r="T128" i="4"/>
  <c r="L128" i="4"/>
  <c r="M128" i="4" s="1"/>
  <c r="H128" i="4"/>
  <c r="J128" i="4" s="1"/>
  <c r="R128" i="4"/>
  <c r="N128" i="4"/>
  <c r="P128" i="4" s="1"/>
  <c r="U128" i="4"/>
  <c r="Q128" i="4"/>
  <c r="S128" i="4" s="1"/>
  <c r="V128" i="4" l="1"/>
  <c r="AO128" i="4"/>
  <c r="G129" i="4"/>
  <c r="H129" i="4" s="1"/>
  <c r="J129" i="4" s="1"/>
  <c r="I129" i="4"/>
  <c r="K129" i="4"/>
  <c r="N129" i="4"/>
  <c r="P129" i="4" s="1"/>
  <c r="O129" i="4"/>
  <c r="Q129" i="4"/>
  <c r="S129" i="4" s="1"/>
  <c r="R129" i="4"/>
  <c r="T129" i="4"/>
  <c r="U129" i="4"/>
  <c r="V129" i="4" s="1"/>
  <c r="W129" i="4"/>
  <c r="X129" i="4"/>
  <c r="Y129" i="4"/>
  <c r="Z129" i="4"/>
  <c r="AB129" i="4" s="1"/>
  <c r="AA129" i="4"/>
  <c r="AC129" i="4"/>
  <c r="AE129" i="4" s="1"/>
  <c r="AD129" i="4"/>
  <c r="AF129" i="4"/>
  <c r="AG129" i="4"/>
  <c r="AH129" i="4" s="1"/>
  <c r="AI129" i="4"/>
  <c r="AJ129" i="4"/>
  <c r="AK129" i="4"/>
  <c r="AL129" i="4"/>
  <c r="AN129" i="4" s="1"/>
  <c r="AM129" i="4"/>
  <c r="AQ128" i="4" a="1"/>
  <c r="AP128" i="4" a="1"/>
  <c r="AP128" i="4" l="1"/>
  <c r="AQ128" i="4"/>
  <c r="L129" i="4"/>
  <c r="M129" i="4" s="1"/>
  <c r="AO129" i="4" s="1"/>
  <c r="AP129" i="4" a="1"/>
  <c r="AQ129" i="4" a="1"/>
  <c r="AP129" i="4" l="1"/>
  <c r="AQ129" i="4"/>
  <c r="G130" i="4"/>
  <c r="I130" i="4" s="1"/>
  <c r="K130" i="4"/>
  <c r="M130" i="4" s="1"/>
  <c r="L130" i="4"/>
  <c r="N130" i="4"/>
  <c r="O130" i="4"/>
  <c r="P130" i="4"/>
  <c r="Q130" i="4"/>
  <c r="R130" i="4"/>
  <c r="S130" i="4"/>
  <c r="T130" i="4"/>
  <c r="V130" i="4" s="1"/>
  <c r="U130" i="4"/>
  <c r="W130" i="4"/>
  <c r="Y130" i="4" s="1"/>
  <c r="X130" i="4"/>
  <c r="Z130" i="4"/>
  <c r="AA130" i="4"/>
  <c r="AB130" i="4"/>
  <c r="AC130" i="4"/>
  <c r="AD130" i="4"/>
  <c r="AE130" i="4"/>
  <c r="AF130" i="4"/>
  <c r="AH130" i="4" s="1"/>
  <c r="AG130" i="4"/>
  <c r="AI130" i="4"/>
  <c r="AK130" i="4" s="1"/>
  <c r="AJ130" i="4"/>
  <c r="AL130" i="4"/>
  <c r="AM130" i="4"/>
  <c r="AN130" i="4"/>
  <c r="H130" i="4" l="1"/>
  <c r="J130" i="4" s="1"/>
  <c r="AO130" i="4" s="1"/>
  <c r="AP130" i="4" a="1"/>
  <c r="AQ130" i="4" a="1"/>
  <c r="AP130" i="4" l="1"/>
  <c r="AQ130" i="4"/>
  <c r="G131" i="4"/>
  <c r="I131" i="4" s="1"/>
  <c r="K131" i="4"/>
  <c r="O131" i="4"/>
  <c r="W131" i="4"/>
  <c r="Z131" i="4"/>
  <c r="AB131" i="4" s="1"/>
  <c r="AA131" i="4"/>
  <c r="AC131" i="4"/>
  <c r="AD131" i="4"/>
  <c r="AE131" i="4"/>
  <c r="AF131" i="4"/>
  <c r="AG131" i="4"/>
  <c r="AH131" i="4"/>
  <c r="AI131" i="4"/>
  <c r="AK131" i="4" s="1"/>
  <c r="AJ131" i="4"/>
  <c r="AL131" i="4"/>
  <c r="AN131" i="4" s="1"/>
  <c r="AM131" i="4"/>
  <c r="X131" i="4" l="1"/>
  <c r="Y131" i="4" s="1"/>
  <c r="T131" i="4"/>
  <c r="L131" i="4"/>
  <c r="M131" i="4" s="1"/>
  <c r="H131" i="4"/>
  <c r="J131" i="4" s="1"/>
  <c r="R131" i="4"/>
  <c r="N131" i="4"/>
  <c r="P131" i="4" s="1"/>
  <c r="U131" i="4"/>
  <c r="Q131" i="4"/>
  <c r="S131" i="4" s="1"/>
  <c r="V131" i="4" l="1"/>
  <c r="AO131" i="4"/>
  <c r="G132" i="4"/>
  <c r="H132" i="4" s="1"/>
  <c r="J132" i="4" s="1"/>
  <c r="I132" i="4"/>
  <c r="K132" i="4"/>
  <c r="N132" i="4"/>
  <c r="P132" i="4" s="1"/>
  <c r="O132" i="4"/>
  <c r="Q132" i="4"/>
  <c r="S132" i="4" s="1"/>
  <c r="R132" i="4"/>
  <c r="T132" i="4"/>
  <c r="U132" i="4"/>
  <c r="V132" i="4" s="1"/>
  <c r="W132" i="4"/>
  <c r="X132" i="4"/>
  <c r="Y132" i="4"/>
  <c r="Z132" i="4"/>
  <c r="AB132" i="4" s="1"/>
  <c r="AA132" i="4"/>
  <c r="AC132" i="4"/>
  <c r="AE132" i="4" s="1"/>
  <c r="AD132" i="4"/>
  <c r="AF132" i="4"/>
  <c r="AG132" i="4"/>
  <c r="AH132" i="4" s="1"/>
  <c r="AI132" i="4"/>
  <c r="AJ132" i="4"/>
  <c r="AK132" i="4"/>
  <c r="AL132" i="4"/>
  <c r="AN132" i="4" s="1"/>
  <c r="AM132" i="4"/>
  <c r="AQ131" i="4" a="1"/>
  <c r="AP131" i="4" a="1"/>
  <c r="AP131" i="4" l="1"/>
  <c r="AQ131" i="4"/>
  <c r="L132" i="4"/>
  <c r="M132" i="4" s="1"/>
  <c r="AO132" i="4" s="1"/>
  <c r="AP132" i="4" a="1"/>
  <c r="AQ132" i="4" a="1"/>
  <c r="AP132" i="4" l="1"/>
  <c r="AQ132" i="4"/>
  <c r="G133" i="4"/>
  <c r="I133" i="4" s="1"/>
  <c r="K133" i="4"/>
  <c r="O133" i="4"/>
  <c r="R133" i="4"/>
  <c r="W133" i="4"/>
  <c r="Y133" i="4" s="1"/>
  <c r="X133" i="4"/>
  <c r="Z133" i="4"/>
  <c r="AB133" i="4" s="1"/>
  <c r="AA133" i="4"/>
  <c r="AC133" i="4"/>
  <c r="AD133" i="4"/>
  <c r="AE133" i="4"/>
  <c r="AF133" i="4"/>
  <c r="AG133" i="4"/>
  <c r="AH133" i="4"/>
  <c r="AI133" i="4"/>
  <c r="AK133" i="4" s="1"/>
  <c r="AJ133" i="4"/>
  <c r="AL133" i="4"/>
  <c r="AN133" i="4" s="1"/>
  <c r="AM133" i="4"/>
  <c r="T133" i="4" l="1"/>
  <c r="L133" i="4"/>
  <c r="M133" i="4" s="1"/>
  <c r="H133" i="4"/>
  <c r="J133" i="4" s="1"/>
  <c r="N133" i="4"/>
  <c r="P133" i="4" s="1"/>
  <c r="U133" i="4"/>
  <c r="Q133" i="4"/>
  <c r="S133" i="4" s="1"/>
  <c r="V133" i="4" l="1"/>
  <c r="AO133" i="4" s="1"/>
  <c r="G134" i="4"/>
  <c r="H134" i="4"/>
  <c r="I134" i="4"/>
  <c r="J134" i="4"/>
  <c r="K134" i="4"/>
  <c r="L134" i="4"/>
  <c r="M134" i="4" s="1"/>
  <c r="AO134" i="4" s="1"/>
  <c r="N134" i="4"/>
  <c r="P134" i="4" s="1"/>
  <c r="O134" i="4"/>
  <c r="Q134" i="4"/>
  <c r="S134" i="4" s="1"/>
  <c r="R134" i="4"/>
  <c r="T134" i="4"/>
  <c r="U134" i="4"/>
  <c r="V134" i="4"/>
  <c r="W134" i="4"/>
  <c r="X134" i="4"/>
  <c r="Y134" i="4"/>
  <c r="Z134" i="4"/>
  <c r="AB134" i="4" s="1"/>
  <c r="AA134" i="4"/>
  <c r="AC134" i="4"/>
  <c r="AE134" i="4" s="1"/>
  <c r="AD134" i="4"/>
  <c r="AF134" i="4"/>
  <c r="AG134" i="4"/>
  <c r="AH134" i="4"/>
  <c r="AI134" i="4"/>
  <c r="AJ134" i="4"/>
  <c r="AK134" i="4"/>
  <c r="AL134" i="4"/>
  <c r="AN134" i="4" s="1"/>
  <c r="AM134" i="4"/>
  <c r="AQ133" i="4" a="1"/>
  <c r="AP133" i="4" a="1"/>
  <c r="AP134" i="4" a="1"/>
  <c r="AP133" i="4" l="1"/>
  <c r="AQ133" i="4"/>
  <c r="AP134" i="4"/>
  <c r="AQ134" i="4" a="1"/>
  <c r="AQ134" i="4"/>
  <c r="G135" i="4"/>
  <c r="N135" i="4" s="1"/>
  <c r="P135" i="4" s="1"/>
  <c r="H135" i="4"/>
  <c r="K135" i="4"/>
  <c r="M135" i="4" s="1"/>
  <c r="L135" i="4"/>
  <c r="O135" i="4"/>
  <c r="Q135" i="4"/>
  <c r="T135" i="4"/>
  <c r="V135" i="4" s="1"/>
  <c r="U135" i="4"/>
  <c r="W135" i="4"/>
  <c r="Y135" i="4" s="1"/>
  <c r="X135" i="4"/>
  <c r="Z135" i="4"/>
  <c r="AA135" i="4"/>
  <c r="AB135" i="4"/>
  <c r="AC135" i="4"/>
  <c r="AD135" i="4"/>
  <c r="AE135" i="4"/>
  <c r="AF135" i="4"/>
  <c r="AH135" i="4" s="1"/>
  <c r="AG135" i="4"/>
  <c r="AI135" i="4"/>
  <c r="AJ135" i="4"/>
  <c r="AK135" i="4" s="1"/>
  <c r="AL135" i="4"/>
  <c r="AM135" i="4"/>
  <c r="AN135" i="4"/>
  <c r="I135" i="4" l="1"/>
  <c r="J135" i="4" s="1"/>
  <c r="AO135" i="4" s="1"/>
  <c r="R135" i="4"/>
  <c r="S135" i="4" s="1"/>
  <c r="AP135" i="4" a="1"/>
  <c r="AQ135" i="4" a="1"/>
  <c r="AP135" i="4" l="1"/>
  <c r="AQ135" i="4"/>
  <c r="G136" i="4"/>
  <c r="I136" i="4" s="1"/>
  <c r="H136" i="4"/>
  <c r="J136" i="4" s="1"/>
  <c r="AO136" i="4" s="1"/>
  <c r="K136" i="4"/>
  <c r="M136" i="4" s="1"/>
  <c r="L136" i="4"/>
  <c r="N136" i="4"/>
  <c r="O136" i="4"/>
  <c r="P136" i="4"/>
  <c r="Q136" i="4"/>
  <c r="R136" i="4"/>
  <c r="S136" i="4" s="1"/>
  <c r="T136" i="4"/>
  <c r="V136" i="4" s="1"/>
  <c r="U136" i="4"/>
  <c r="W136" i="4"/>
  <c r="Y136" i="4" s="1"/>
  <c r="X136" i="4"/>
  <c r="Z136" i="4"/>
  <c r="AA136" i="4"/>
  <c r="AB136" i="4"/>
  <c r="AC136" i="4"/>
  <c r="AD136" i="4"/>
  <c r="AE136" i="4" s="1"/>
  <c r="AF136" i="4"/>
  <c r="AH136" i="4" s="1"/>
  <c r="AG136" i="4"/>
  <c r="AI136" i="4"/>
  <c r="AJ136" i="4"/>
  <c r="AK136" i="4" s="1"/>
  <c r="AL136" i="4"/>
  <c r="AM136" i="4"/>
  <c r="AN136" i="4"/>
  <c r="AP136" i="4" a="1"/>
  <c r="AP136" i="4"/>
  <c r="AQ136" i="4" a="1"/>
  <c r="AQ136" i="4"/>
  <c r="G137" i="4"/>
  <c r="N137" i="4" s="1"/>
  <c r="P137" i="4" s="1"/>
  <c r="K137" i="4"/>
  <c r="M137" i="4" s="1"/>
  <c r="L137" i="4"/>
  <c r="O137" i="4"/>
  <c r="Q137" i="4"/>
  <c r="T137" i="4"/>
  <c r="V137" i="4" s="1"/>
  <c r="U137" i="4"/>
  <c r="W137" i="4"/>
  <c r="Y137" i="4" s="1"/>
  <c r="X137" i="4"/>
  <c r="Z137" i="4"/>
  <c r="AA137" i="4"/>
  <c r="AB137" i="4" s="1"/>
  <c r="AC137" i="4"/>
  <c r="AD137" i="4"/>
  <c r="AE137" i="4"/>
  <c r="AF137" i="4"/>
  <c r="AH137" i="4" s="1"/>
  <c r="AG137" i="4"/>
  <c r="AI137" i="4"/>
  <c r="AK137" i="4" s="1"/>
  <c r="AJ137" i="4"/>
  <c r="AL137" i="4"/>
  <c r="AM137" i="4"/>
  <c r="AN137" i="4"/>
  <c r="I137" i="4" l="1"/>
  <c r="H137" i="4"/>
  <c r="J137" i="4" s="1"/>
  <c r="AO137" i="4" s="1"/>
  <c r="R137" i="4"/>
  <c r="S137" i="4" s="1"/>
  <c r="AP137" i="4" a="1"/>
  <c r="AQ137" i="4" a="1"/>
  <c r="AP137" i="4" l="1"/>
  <c r="AQ137" i="4"/>
  <c r="G138" i="4"/>
  <c r="I138" i="4" s="1"/>
  <c r="K138" i="4"/>
  <c r="O138" i="4"/>
  <c r="R138" i="4"/>
  <c r="U138" i="4"/>
  <c r="W138" i="4"/>
  <c r="Y138" i="4" s="1"/>
  <c r="X138" i="4"/>
  <c r="Z138" i="4"/>
  <c r="AB138" i="4" s="1"/>
  <c r="AA138" i="4"/>
  <c r="AC138" i="4"/>
  <c r="AD138" i="4"/>
  <c r="AE138" i="4"/>
  <c r="AF138" i="4"/>
  <c r="AG138" i="4"/>
  <c r="AH138" i="4"/>
  <c r="AI138" i="4"/>
  <c r="AK138" i="4" s="1"/>
  <c r="AJ138" i="4"/>
  <c r="AL138" i="4"/>
  <c r="AN138" i="4" s="1"/>
  <c r="AM138" i="4"/>
  <c r="T138" i="4" l="1"/>
  <c r="V138" i="4" s="1"/>
  <c r="L138" i="4"/>
  <c r="M138" i="4" s="1"/>
  <c r="H138" i="4"/>
  <c r="J138" i="4" s="1"/>
  <c r="N138" i="4"/>
  <c r="P138" i="4" s="1"/>
  <c r="Q138" i="4"/>
  <c r="S138" i="4" s="1"/>
  <c r="AO138" i="4" l="1"/>
  <c r="G139" i="4"/>
  <c r="I139" i="4" s="1"/>
  <c r="K139" i="4"/>
  <c r="O139" i="4"/>
  <c r="Q139" i="4"/>
  <c r="U139" i="4"/>
  <c r="W139" i="4"/>
  <c r="Z139" i="4"/>
  <c r="AB139" i="4" s="1"/>
  <c r="AA139" i="4"/>
  <c r="AC139" i="4"/>
  <c r="AD139" i="4"/>
  <c r="AE139" i="4"/>
  <c r="AF139" i="4"/>
  <c r="AG139" i="4"/>
  <c r="AH139" i="4" s="1"/>
  <c r="AI139" i="4"/>
  <c r="AK139" i="4" s="1"/>
  <c r="AJ139" i="4"/>
  <c r="AL139" i="4"/>
  <c r="AN139" i="4" s="1"/>
  <c r="AM139" i="4"/>
  <c r="AQ138" i="4" a="1"/>
  <c r="AP138" i="4" a="1"/>
  <c r="AP138" i="4" l="1"/>
  <c r="AQ138" i="4"/>
  <c r="Y139" i="4"/>
  <c r="X139" i="4"/>
  <c r="T139" i="4"/>
  <c r="V139" i="4" s="1"/>
  <c r="L139" i="4"/>
  <c r="M139" i="4" s="1"/>
  <c r="H139" i="4"/>
  <c r="J139" i="4" s="1"/>
  <c r="R139" i="4"/>
  <c r="S139" i="4" s="1"/>
  <c r="N139" i="4"/>
  <c r="P139" i="4" s="1"/>
  <c r="AO139" i="4" l="1"/>
  <c r="G143" i="4"/>
  <c r="I143" i="4" s="1"/>
  <c r="K143" i="4"/>
  <c r="O143" i="4"/>
  <c r="Q143" i="4"/>
  <c r="U143" i="4"/>
  <c r="W143" i="4"/>
  <c r="Z143" i="4"/>
  <c r="AB143" i="4" s="1"/>
  <c r="AA143" i="4"/>
  <c r="AC143" i="4"/>
  <c r="AD143" i="4"/>
  <c r="AE143" i="4"/>
  <c r="AF143" i="4"/>
  <c r="AG143" i="4"/>
  <c r="AH143" i="4" s="1"/>
  <c r="AI143" i="4"/>
  <c r="AK143" i="4" s="1"/>
  <c r="AJ143" i="4"/>
  <c r="AL143" i="4"/>
  <c r="AN143" i="4" s="1"/>
  <c r="AM143" i="4"/>
  <c r="AQ139" i="4" a="1"/>
  <c r="AP139" i="4" a="1"/>
  <c r="AP139" i="4" l="1"/>
  <c r="AQ139" i="4"/>
  <c r="Y143" i="4"/>
  <c r="X143" i="4"/>
  <c r="T143" i="4"/>
  <c r="V143" i="4" s="1"/>
  <c r="L143" i="4"/>
  <c r="M143" i="4" s="1"/>
  <c r="H143" i="4"/>
  <c r="J143" i="4" s="1"/>
  <c r="R143" i="4"/>
  <c r="S143" i="4" s="1"/>
  <c r="N143" i="4"/>
  <c r="P143" i="4" s="1"/>
  <c r="AO143" i="4" l="1"/>
  <c r="G144" i="4"/>
  <c r="I144" i="4" s="1"/>
  <c r="K144" i="4"/>
  <c r="O144" i="4"/>
  <c r="Q144" i="4"/>
  <c r="U144" i="4"/>
  <c r="W144" i="4"/>
  <c r="Z144" i="4"/>
  <c r="AB144" i="4" s="1"/>
  <c r="AA144" i="4"/>
  <c r="AC144" i="4"/>
  <c r="AD144" i="4"/>
  <c r="AE144" i="4"/>
  <c r="AF144" i="4"/>
  <c r="AG144" i="4"/>
  <c r="AH144" i="4" s="1"/>
  <c r="AI144" i="4"/>
  <c r="AK144" i="4" s="1"/>
  <c r="AJ144" i="4"/>
  <c r="AL144" i="4"/>
  <c r="AN144" i="4" s="1"/>
  <c r="AM144" i="4"/>
  <c r="AQ143" i="4" a="1"/>
  <c r="AP143" i="4" a="1"/>
  <c r="AP143" i="4" l="1"/>
  <c r="AQ143" i="4"/>
  <c r="Y144" i="4"/>
  <c r="X144" i="4"/>
  <c r="T144" i="4"/>
  <c r="V144" i="4" s="1"/>
  <c r="L144" i="4"/>
  <c r="M144" i="4" s="1"/>
  <c r="H144" i="4"/>
  <c r="J144" i="4" s="1"/>
  <c r="R144" i="4"/>
  <c r="S144" i="4" s="1"/>
  <c r="N144" i="4"/>
  <c r="P144" i="4" s="1"/>
  <c r="AO144" i="4" l="1"/>
  <c r="G145" i="4"/>
  <c r="I145" i="4" s="1"/>
  <c r="K145" i="4"/>
  <c r="O145" i="4"/>
  <c r="Q145" i="4"/>
  <c r="U145" i="4"/>
  <c r="W145" i="4"/>
  <c r="Y145" i="4" s="1"/>
  <c r="X145" i="4"/>
  <c r="Z145" i="4"/>
  <c r="AA145" i="4"/>
  <c r="AB145" i="4" s="1"/>
  <c r="AC145" i="4"/>
  <c r="AD145" i="4"/>
  <c r="AE145" i="4"/>
  <c r="AF145" i="4"/>
  <c r="AH145" i="4" s="1"/>
  <c r="AG145" i="4"/>
  <c r="AI145" i="4"/>
  <c r="AK145" i="4" s="1"/>
  <c r="AJ145" i="4"/>
  <c r="AL145" i="4"/>
  <c r="AM145" i="4"/>
  <c r="AN145" i="4" s="1"/>
  <c r="AQ144" i="4" a="1"/>
  <c r="AP144" i="4" a="1"/>
  <c r="AP144" i="4" l="1"/>
  <c r="AQ144" i="4"/>
  <c r="M145" i="4"/>
  <c r="T145" i="4"/>
  <c r="V145" i="4" s="1"/>
  <c r="L145" i="4"/>
  <c r="H145" i="4"/>
  <c r="J145" i="4" s="1"/>
  <c r="R145" i="4"/>
  <c r="S145" i="4" s="1"/>
  <c r="N145" i="4"/>
  <c r="P145" i="4" s="1"/>
  <c r="AO145" i="4" l="1"/>
  <c r="G146" i="4"/>
  <c r="I146" i="4" s="1"/>
  <c r="K146" i="4"/>
  <c r="O146" i="4"/>
  <c r="Q146" i="4"/>
  <c r="U146" i="4"/>
  <c r="W146" i="4"/>
  <c r="Z146" i="4"/>
  <c r="AB146" i="4" s="1"/>
  <c r="AA146" i="4"/>
  <c r="AC146" i="4"/>
  <c r="AD146" i="4"/>
  <c r="AE146" i="4"/>
  <c r="AF146" i="4"/>
  <c r="AG146" i="4"/>
  <c r="AH146" i="4" s="1"/>
  <c r="AI146" i="4"/>
  <c r="AK146" i="4" s="1"/>
  <c r="AJ146" i="4"/>
  <c r="AL146" i="4"/>
  <c r="AN146" i="4" s="1"/>
  <c r="AM146" i="4"/>
  <c r="AQ145" i="4" a="1"/>
  <c r="AP145" i="4" a="1"/>
  <c r="AP145" i="4" l="1"/>
  <c r="AQ145" i="4"/>
  <c r="Y146" i="4"/>
  <c r="X146" i="4"/>
  <c r="T146" i="4"/>
  <c r="V146" i="4" s="1"/>
  <c r="L146" i="4"/>
  <c r="M146" i="4" s="1"/>
  <c r="H146" i="4"/>
  <c r="J146" i="4" s="1"/>
  <c r="R146" i="4"/>
  <c r="S146" i="4" s="1"/>
  <c r="N146" i="4"/>
  <c r="P146" i="4" s="1"/>
  <c r="AO146" i="4" l="1"/>
  <c r="G147" i="4"/>
  <c r="I147" i="4" s="1"/>
  <c r="K147" i="4"/>
  <c r="O147" i="4"/>
  <c r="Q147" i="4"/>
  <c r="U147" i="4"/>
  <c r="W147" i="4"/>
  <c r="Z147" i="4"/>
  <c r="AB147" i="4" s="1"/>
  <c r="AA147" i="4"/>
  <c r="AC147" i="4"/>
  <c r="AD147" i="4"/>
  <c r="AE147" i="4"/>
  <c r="AF147" i="4"/>
  <c r="AG147" i="4"/>
  <c r="AH147" i="4" s="1"/>
  <c r="AI147" i="4"/>
  <c r="AK147" i="4" s="1"/>
  <c r="AJ147" i="4"/>
  <c r="AL147" i="4"/>
  <c r="AN147" i="4" s="1"/>
  <c r="AM147" i="4"/>
  <c r="AQ146" i="4" a="1"/>
  <c r="AP146" i="4" a="1"/>
  <c r="AP146" i="4" l="1"/>
  <c r="AQ146" i="4"/>
  <c r="Y147" i="4"/>
  <c r="X147" i="4"/>
  <c r="T147" i="4"/>
  <c r="V147" i="4" s="1"/>
  <c r="L147" i="4"/>
  <c r="M147" i="4" s="1"/>
  <c r="H147" i="4"/>
  <c r="J147" i="4" s="1"/>
  <c r="R147" i="4"/>
  <c r="S147" i="4" s="1"/>
  <c r="N147" i="4"/>
  <c r="P147" i="4" s="1"/>
  <c r="AO147" i="4" l="1"/>
  <c r="G148" i="4"/>
  <c r="I148" i="4" s="1"/>
  <c r="K148" i="4"/>
  <c r="O148" i="4"/>
  <c r="Q148" i="4"/>
  <c r="U148" i="4"/>
  <c r="W148" i="4"/>
  <c r="Z148" i="4"/>
  <c r="AB148" i="4" s="1"/>
  <c r="AA148" i="4"/>
  <c r="AC148" i="4"/>
  <c r="AD148" i="4"/>
  <c r="AE148" i="4"/>
  <c r="AF148" i="4"/>
  <c r="AG148" i="4"/>
  <c r="AH148" i="4" s="1"/>
  <c r="AI148" i="4"/>
  <c r="AK148" i="4" s="1"/>
  <c r="AJ148" i="4"/>
  <c r="AL148" i="4"/>
  <c r="AN148" i="4" s="1"/>
  <c r="AM148" i="4"/>
  <c r="AQ147" i="4" a="1"/>
  <c r="AP147" i="4" a="1"/>
  <c r="AP147" i="4" l="1"/>
  <c r="AQ147" i="4"/>
  <c r="M148" i="4"/>
  <c r="X148" i="4"/>
  <c r="Y148" i="4" s="1"/>
  <c r="T148" i="4"/>
  <c r="V148" i="4" s="1"/>
  <c r="L148" i="4"/>
  <c r="H148" i="4"/>
  <c r="J148" i="4" s="1"/>
  <c r="R148" i="4"/>
  <c r="S148" i="4" s="1"/>
  <c r="N148" i="4"/>
  <c r="P148" i="4" s="1"/>
  <c r="AO148" i="4" l="1"/>
  <c r="G149" i="4"/>
  <c r="H149" i="4"/>
  <c r="J149" i="4" s="1"/>
  <c r="I149" i="4"/>
  <c r="K149" i="4"/>
  <c r="L149" i="4"/>
  <c r="M149" i="4" s="1"/>
  <c r="N149" i="4"/>
  <c r="O149" i="4"/>
  <c r="P149" i="4"/>
  <c r="Q149" i="4"/>
  <c r="S149" i="4" s="1"/>
  <c r="R149" i="4"/>
  <c r="T149" i="4"/>
  <c r="V149" i="4" s="1"/>
  <c r="U149" i="4"/>
  <c r="W149" i="4"/>
  <c r="X149" i="4"/>
  <c r="Y149" i="4" s="1"/>
  <c r="Z149" i="4"/>
  <c r="AA149" i="4"/>
  <c r="AB149" i="4"/>
  <c r="AC149" i="4"/>
  <c r="AE149" i="4" s="1"/>
  <c r="AD149" i="4"/>
  <c r="AF149" i="4"/>
  <c r="AH149" i="4" s="1"/>
  <c r="AG149" i="4"/>
  <c r="AI149" i="4"/>
  <c r="AJ149" i="4"/>
  <c r="AK149" i="4" s="1"/>
  <c r="AL149" i="4"/>
  <c r="AM149" i="4"/>
  <c r="AN149" i="4"/>
  <c r="AQ148" i="4" a="1"/>
  <c r="AP148" i="4" a="1"/>
  <c r="AP148" i="4" l="1"/>
  <c r="AQ148" i="4"/>
  <c r="AO149" i="4"/>
  <c r="AP149" i="4" a="1"/>
  <c r="AQ149" i="4" a="1"/>
  <c r="AP149" i="4" l="1"/>
  <c r="AQ149" i="4"/>
  <c r="G150" i="4"/>
  <c r="H150" i="4"/>
  <c r="I150" i="4"/>
  <c r="J150" i="4"/>
  <c r="K150" i="4"/>
  <c r="L150" i="4"/>
  <c r="M150" i="4" s="1"/>
  <c r="N150" i="4"/>
  <c r="P150" i="4" s="1"/>
  <c r="O150" i="4"/>
  <c r="Q150" i="4"/>
  <c r="S150" i="4" s="1"/>
  <c r="R150" i="4"/>
  <c r="T150" i="4"/>
  <c r="U150" i="4"/>
  <c r="V150" i="4"/>
  <c r="W150" i="4"/>
  <c r="X150" i="4"/>
  <c r="Y150" i="4" s="1"/>
  <c r="Z150" i="4"/>
  <c r="AB150" i="4" s="1"/>
  <c r="AA150" i="4"/>
  <c r="AC150" i="4"/>
  <c r="AE150" i="4" s="1"/>
  <c r="AD150" i="4"/>
  <c r="AF150" i="4"/>
  <c r="AG150" i="4"/>
  <c r="AH150" i="4"/>
  <c r="AI150" i="4"/>
  <c r="AJ150" i="4"/>
  <c r="AK150" i="4" s="1"/>
  <c r="AL150" i="4"/>
  <c r="AM150" i="4"/>
  <c r="AN150" i="4"/>
  <c r="AO150" i="4" l="1"/>
  <c r="AP150" i="4" a="1"/>
  <c r="AQ150" i="4" a="1"/>
  <c r="AP150" i="4" l="1"/>
  <c r="AQ150" i="4"/>
  <c r="G151" i="4"/>
  <c r="I151" i="4" s="1"/>
  <c r="K151" i="4"/>
  <c r="O151" i="4"/>
  <c r="U151" i="4"/>
  <c r="W151" i="4"/>
  <c r="Z151" i="4"/>
  <c r="AB151" i="4" s="1"/>
  <c r="AA151" i="4"/>
  <c r="AC151" i="4"/>
  <c r="AD151" i="4"/>
  <c r="AE151" i="4"/>
  <c r="AF151" i="4"/>
  <c r="AG151" i="4"/>
  <c r="AH151" i="4" s="1"/>
  <c r="AI151" i="4"/>
  <c r="AK151" i="4" s="1"/>
  <c r="AJ151" i="4"/>
  <c r="AL151" i="4"/>
  <c r="AN151" i="4" s="1"/>
  <c r="AM151" i="4"/>
  <c r="X151" i="4" l="1"/>
  <c r="Y151" i="4" s="1"/>
  <c r="T151" i="4"/>
  <c r="V151" i="4" s="1"/>
  <c r="L151" i="4"/>
  <c r="M151" i="4" s="1"/>
  <c r="H151" i="4"/>
  <c r="J151" i="4" s="1"/>
  <c r="R151" i="4"/>
  <c r="N151" i="4"/>
  <c r="P151" i="4" s="1"/>
  <c r="Q151" i="4"/>
  <c r="S151" i="4" l="1"/>
  <c r="AO151" i="4" s="1"/>
  <c r="G152" i="4"/>
  <c r="H152" i="4" s="1"/>
  <c r="J152" i="4" s="1"/>
  <c r="I152" i="4"/>
  <c r="K152" i="4"/>
  <c r="N152" i="4"/>
  <c r="P152" i="4" s="1"/>
  <c r="O152" i="4"/>
  <c r="Q152" i="4"/>
  <c r="S152" i="4" s="1"/>
  <c r="R152" i="4"/>
  <c r="T152" i="4"/>
  <c r="U152" i="4"/>
  <c r="V152" i="4"/>
  <c r="W152" i="4"/>
  <c r="X152" i="4"/>
  <c r="Y152" i="4"/>
  <c r="Z152" i="4"/>
  <c r="AB152" i="4" s="1"/>
  <c r="AA152" i="4"/>
  <c r="AC152" i="4"/>
  <c r="AE152" i="4" s="1"/>
  <c r="AD152" i="4"/>
  <c r="AF152" i="4"/>
  <c r="AG152" i="4"/>
  <c r="AH152" i="4"/>
  <c r="AI152" i="4"/>
  <c r="AJ152" i="4"/>
  <c r="AK152" i="4"/>
  <c r="AL152" i="4"/>
  <c r="AN152" i="4" s="1"/>
  <c r="AM152" i="4"/>
  <c r="AQ151" i="4" a="1"/>
  <c r="AP151" i="4" a="1"/>
  <c r="AP151" i="4" l="1"/>
  <c r="AQ151" i="4"/>
  <c r="L152" i="4"/>
  <c r="M152" i="4" s="1"/>
  <c r="AO152" i="4" s="1"/>
  <c r="AP152" i="4" a="1"/>
  <c r="AQ152" i="4" a="1"/>
  <c r="AP152" i="4" l="1"/>
  <c r="AQ152" i="4"/>
  <c r="G153" i="4"/>
  <c r="I153" i="4" s="1"/>
  <c r="K153" i="4"/>
  <c r="O153" i="4"/>
  <c r="W153" i="4"/>
  <c r="Z153" i="4"/>
  <c r="AB153" i="4" s="1"/>
  <c r="AA153" i="4"/>
  <c r="AC153" i="4"/>
  <c r="AD153" i="4"/>
  <c r="AE153" i="4"/>
  <c r="AF153" i="4"/>
  <c r="AG153" i="4"/>
  <c r="AH153" i="4"/>
  <c r="AI153" i="4"/>
  <c r="AK153" i="4" s="1"/>
  <c r="AJ153" i="4"/>
  <c r="AL153" i="4"/>
  <c r="AN153" i="4" s="1"/>
  <c r="AM153" i="4"/>
  <c r="X153" i="4" l="1"/>
  <c r="Y153" i="4" s="1"/>
  <c r="T153" i="4"/>
  <c r="L153" i="4"/>
  <c r="M153" i="4" s="1"/>
  <c r="H153" i="4"/>
  <c r="J153" i="4" s="1"/>
  <c r="R153" i="4"/>
  <c r="N153" i="4"/>
  <c r="P153" i="4" s="1"/>
  <c r="U153" i="4"/>
  <c r="Q153" i="4"/>
  <c r="S153" i="4" s="1"/>
  <c r="V153" i="4" l="1"/>
  <c r="AO153" i="4"/>
  <c r="G154" i="4"/>
  <c r="H154" i="4" s="1"/>
  <c r="J154" i="4" s="1"/>
  <c r="I154" i="4"/>
  <c r="K154" i="4"/>
  <c r="N154" i="4"/>
  <c r="P154" i="4" s="1"/>
  <c r="O154" i="4"/>
  <c r="Q154" i="4"/>
  <c r="S154" i="4" s="1"/>
  <c r="R154" i="4"/>
  <c r="T154" i="4"/>
  <c r="U154" i="4"/>
  <c r="V154" i="4" s="1"/>
  <c r="W154" i="4"/>
  <c r="X154" i="4"/>
  <c r="Y154" i="4"/>
  <c r="Z154" i="4"/>
  <c r="AB154" i="4" s="1"/>
  <c r="AA154" i="4"/>
  <c r="AC154" i="4"/>
  <c r="AE154" i="4" s="1"/>
  <c r="AD154" i="4"/>
  <c r="AF154" i="4"/>
  <c r="AG154" i="4"/>
  <c r="AH154" i="4" s="1"/>
  <c r="AI154" i="4"/>
  <c r="AJ154" i="4"/>
  <c r="AK154" i="4"/>
  <c r="AL154" i="4"/>
  <c r="AN154" i="4" s="1"/>
  <c r="AM154" i="4"/>
  <c r="AQ153" i="4" a="1"/>
  <c r="AP153" i="4" a="1"/>
  <c r="AP153" i="4" l="1"/>
  <c r="AQ153" i="4"/>
  <c r="L154" i="4"/>
  <c r="M154" i="4" s="1"/>
  <c r="AO154" i="4" s="1"/>
  <c r="AP154" i="4" a="1"/>
  <c r="AQ154" i="4" a="1"/>
  <c r="AP154" i="4" l="1"/>
  <c r="AQ154" i="4"/>
  <c r="G155" i="4"/>
  <c r="I155" i="4" s="1"/>
  <c r="K155" i="4"/>
  <c r="O155" i="4"/>
  <c r="W155" i="4"/>
  <c r="Z155" i="4"/>
  <c r="AB155" i="4" s="1"/>
  <c r="AA155" i="4"/>
  <c r="AD155" i="4"/>
  <c r="AF155" i="4"/>
  <c r="AI155" i="4"/>
  <c r="AK155" i="4" s="1"/>
  <c r="AJ155" i="4"/>
  <c r="AL155" i="4"/>
  <c r="AN155" i="4" s="1"/>
  <c r="AM155" i="4"/>
  <c r="X155" i="4" l="1"/>
  <c r="Y155" i="4" s="1"/>
  <c r="T155" i="4"/>
  <c r="L155" i="4"/>
  <c r="M155" i="4" s="1"/>
  <c r="H155" i="4"/>
  <c r="J155" i="4" s="1"/>
  <c r="R155" i="4"/>
  <c r="N155" i="4"/>
  <c r="P155" i="4" s="1"/>
  <c r="AG155" i="4"/>
  <c r="AH155" i="4" s="1"/>
  <c r="AC155" i="4"/>
  <c r="AE155" i="4" s="1"/>
  <c r="U155" i="4"/>
  <c r="Q155" i="4"/>
  <c r="S155" i="4" s="1"/>
  <c r="V155" i="4" l="1"/>
  <c r="AO155" i="4"/>
  <c r="G156" i="4"/>
  <c r="H156" i="4" s="1"/>
  <c r="J156" i="4" s="1"/>
  <c r="I156" i="4"/>
  <c r="K156" i="4"/>
  <c r="N156" i="4"/>
  <c r="P156" i="4" s="1"/>
  <c r="O156" i="4"/>
  <c r="Q156" i="4"/>
  <c r="S156" i="4" s="1"/>
  <c r="R156" i="4"/>
  <c r="T156" i="4"/>
  <c r="U156" i="4"/>
  <c r="V156" i="4" s="1"/>
  <c r="W156" i="4"/>
  <c r="X156" i="4"/>
  <c r="Y156" i="4"/>
  <c r="Z156" i="4"/>
  <c r="AB156" i="4" s="1"/>
  <c r="AA156" i="4"/>
  <c r="AC156" i="4"/>
  <c r="AE156" i="4" s="1"/>
  <c r="AD156" i="4"/>
  <c r="AF156" i="4"/>
  <c r="AG156" i="4"/>
  <c r="AH156" i="4" s="1"/>
  <c r="AI156" i="4"/>
  <c r="AJ156" i="4"/>
  <c r="AK156" i="4"/>
  <c r="AL156" i="4"/>
  <c r="AN156" i="4" s="1"/>
  <c r="AM156" i="4"/>
  <c r="AQ155" i="4" a="1"/>
  <c r="AP155" i="4" a="1"/>
  <c r="AP155" i="4" l="1"/>
  <c r="AQ155" i="4"/>
  <c r="L156" i="4"/>
  <c r="M156" i="4" s="1"/>
  <c r="AO156" i="4" s="1"/>
  <c r="AP156" i="4" a="1"/>
  <c r="AQ156" i="4" a="1"/>
  <c r="AP156" i="4" l="1"/>
  <c r="AQ156" i="4"/>
  <c r="G157" i="4"/>
  <c r="I157" i="4" s="1"/>
  <c r="K157" i="4"/>
  <c r="N157" i="4"/>
  <c r="P157" i="4" s="1"/>
  <c r="O157" i="4"/>
  <c r="R157" i="4"/>
  <c r="W157" i="4"/>
  <c r="Y157" i="4" s="1"/>
  <c r="X157" i="4"/>
  <c r="Z157" i="4"/>
  <c r="AB157" i="4" s="1"/>
  <c r="AA157" i="4"/>
  <c r="AC157" i="4"/>
  <c r="AD157" i="4"/>
  <c r="AE157" i="4"/>
  <c r="AF157" i="4"/>
  <c r="AG157" i="4"/>
  <c r="AH157" i="4"/>
  <c r="AI157" i="4"/>
  <c r="AK157" i="4" s="1"/>
  <c r="AJ157" i="4"/>
  <c r="AL157" i="4"/>
  <c r="AN157" i="4" s="1"/>
  <c r="AM157" i="4"/>
  <c r="T157" i="4" l="1"/>
  <c r="V157" i="4" s="1"/>
  <c r="L157" i="4"/>
  <c r="M157" i="4" s="1"/>
  <c r="H157" i="4"/>
  <c r="J157" i="4" s="1"/>
  <c r="U157" i="4"/>
  <c r="Q157" i="4"/>
  <c r="S157" i="4" s="1"/>
  <c r="AO157" i="4" l="1"/>
  <c r="G158" i="4"/>
  <c r="I158" i="4" s="1"/>
  <c r="K158" i="4"/>
  <c r="O158" i="4"/>
  <c r="Q158" i="4"/>
  <c r="U158" i="4"/>
  <c r="W158" i="4"/>
  <c r="Y158" i="4" s="1"/>
  <c r="X158" i="4"/>
  <c r="Z158" i="4"/>
  <c r="AA158" i="4"/>
  <c r="AB158" i="4" s="1"/>
  <c r="AC158" i="4"/>
  <c r="AD158" i="4"/>
  <c r="AE158" i="4"/>
  <c r="AF158" i="4"/>
  <c r="AG158" i="4"/>
  <c r="AH158" i="4" s="1"/>
  <c r="AI158" i="4"/>
  <c r="AK158" i="4" s="1"/>
  <c r="AJ158" i="4"/>
  <c r="AL158" i="4"/>
  <c r="AM158" i="4"/>
  <c r="AN158" i="4" s="1"/>
  <c r="AQ157" i="4" a="1"/>
  <c r="AP157" i="4" a="1"/>
  <c r="AP157" i="4" l="1"/>
  <c r="AQ157" i="4"/>
  <c r="T158" i="4"/>
  <c r="V158" i="4" s="1"/>
  <c r="L158" i="4"/>
  <c r="M158" i="4" s="1"/>
  <c r="H158" i="4"/>
  <c r="J158" i="4" s="1"/>
  <c r="R158" i="4"/>
  <c r="S158" i="4" s="1"/>
  <c r="N158" i="4"/>
  <c r="P158" i="4" s="1"/>
  <c r="AO158" i="4" l="1"/>
  <c r="G159" i="4"/>
  <c r="H159" i="4"/>
  <c r="J159" i="4" s="1"/>
  <c r="I159" i="4"/>
  <c r="K159" i="4"/>
  <c r="L159" i="4"/>
  <c r="M159" i="4" s="1"/>
  <c r="N159" i="4"/>
  <c r="O159" i="4"/>
  <c r="P159" i="4"/>
  <c r="Q159" i="4"/>
  <c r="S159" i="4" s="1"/>
  <c r="R159" i="4"/>
  <c r="T159" i="4"/>
  <c r="V159" i="4" s="1"/>
  <c r="U159" i="4"/>
  <c r="W159" i="4"/>
  <c r="X159" i="4"/>
  <c r="Y159" i="4" s="1"/>
  <c r="Z159" i="4"/>
  <c r="AA159" i="4"/>
  <c r="AB159" i="4"/>
  <c r="AC159" i="4"/>
  <c r="AE159" i="4" s="1"/>
  <c r="AD159" i="4"/>
  <c r="AF159" i="4"/>
  <c r="AH159" i="4" s="1"/>
  <c r="AG159" i="4"/>
  <c r="AI159" i="4"/>
  <c r="AJ159" i="4"/>
  <c r="AK159" i="4" s="1"/>
  <c r="AL159" i="4"/>
  <c r="AM159" i="4"/>
  <c r="AN159" i="4"/>
  <c r="AQ158" i="4" a="1"/>
  <c r="AP158" i="4" a="1"/>
  <c r="AP158" i="4" l="1"/>
  <c r="AQ158" i="4"/>
  <c r="AO159" i="4"/>
  <c r="AP159" i="4" a="1"/>
  <c r="AQ159" i="4" a="1"/>
  <c r="AP159" i="4" l="1"/>
  <c r="AQ159" i="4"/>
  <c r="G160" i="4"/>
  <c r="I160" i="4" s="1"/>
  <c r="K160" i="4"/>
  <c r="O160" i="4"/>
  <c r="W160" i="4"/>
  <c r="Z160" i="4"/>
  <c r="AB160" i="4" s="1"/>
  <c r="AA160" i="4"/>
  <c r="AD160" i="4"/>
  <c r="AF160" i="4"/>
  <c r="AI160" i="4"/>
  <c r="AK160" i="4" s="1"/>
  <c r="AJ160" i="4"/>
  <c r="AL160" i="4"/>
  <c r="AN160" i="4" s="1"/>
  <c r="AM160" i="4"/>
  <c r="X160" i="4" l="1"/>
  <c r="Y160" i="4" s="1"/>
  <c r="T160" i="4"/>
  <c r="L160" i="4"/>
  <c r="M160" i="4" s="1"/>
  <c r="H160" i="4"/>
  <c r="J160" i="4" s="1"/>
  <c r="R160" i="4"/>
  <c r="N160" i="4"/>
  <c r="P160" i="4" s="1"/>
  <c r="AG160" i="4"/>
  <c r="AH160" i="4" s="1"/>
  <c r="AC160" i="4"/>
  <c r="AE160" i="4" s="1"/>
  <c r="U160" i="4"/>
  <c r="Q160" i="4"/>
  <c r="S160" i="4" s="1"/>
  <c r="V160" i="4" l="1"/>
  <c r="AO160" i="4"/>
  <c r="G161" i="4"/>
  <c r="H161" i="4" s="1"/>
  <c r="J161" i="4" s="1"/>
  <c r="AO161" i="4" s="1"/>
  <c r="I161" i="4"/>
  <c r="K161" i="4"/>
  <c r="L161" i="4"/>
  <c r="M161" i="4"/>
  <c r="N161" i="4"/>
  <c r="P161" i="4" s="1"/>
  <c r="O161" i="4"/>
  <c r="Q161" i="4"/>
  <c r="S161" i="4" s="1"/>
  <c r="R161" i="4"/>
  <c r="T161" i="4"/>
  <c r="U161" i="4"/>
  <c r="V161" i="4" s="1"/>
  <c r="W161" i="4"/>
  <c r="X161" i="4"/>
  <c r="Y161" i="4"/>
  <c r="Z161" i="4"/>
  <c r="AB161" i="4" s="1"/>
  <c r="AA161" i="4"/>
  <c r="AC161" i="4"/>
  <c r="AE161" i="4" s="1"/>
  <c r="AD161" i="4"/>
  <c r="AF161" i="4"/>
  <c r="AG161" i="4"/>
  <c r="AH161" i="4" s="1"/>
  <c r="AI161" i="4"/>
  <c r="AJ161" i="4"/>
  <c r="AK161" i="4"/>
  <c r="AL161" i="4"/>
  <c r="AN161" i="4" s="1"/>
  <c r="AM161" i="4"/>
  <c r="AQ160" i="4" a="1"/>
  <c r="AP160" i="4" a="1"/>
  <c r="AP161" i="4" a="1"/>
  <c r="AP160" i="4" l="1"/>
  <c r="AQ160" i="4"/>
  <c r="AP161" i="4"/>
  <c r="AQ161" i="4" a="1"/>
  <c r="AQ161" i="4"/>
  <c r="G162" i="4"/>
  <c r="N162" i="4" s="1"/>
  <c r="P162" i="4" s="1"/>
  <c r="K162" i="4"/>
  <c r="M162" i="4" s="1"/>
  <c r="L162" i="4"/>
  <c r="O162" i="4"/>
  <c r="Q162" i="4"/>
  <c r="T162" i="4"/>
  <c r="V162" i="4" s="1"/>
  <c r="U162" i="4"/>
  <c r="W162" i="4"/>
  <c r="Y162" i="4" s="1"/>
  <c r="X162" i="4"/>
  <c r="Z162" i="4"/>
  <c r="AA162" i="4"/>
  <c r="AB162" i="4"/>
  <c r="AC162" i="4"/>
  <c r="AD162" i="4"/>
  <c r="AE162" i="4"/>
  <c r="AF162" i="4"/>
  <c r="AH162" i="4" s="1"/>
  <c r="AG162" i="4"/>
  <c r="AI162" i="4"/>
  <c r="AK162" i="4" s="1"/>
  <c r="AJ162" i="4"/>
  <c r="AL162" i="4"/>
  <c r="AM162" i="4"/>
  <c r="AN162" i="4"/>
  <c r="I162" i="4" l="1"/>
  <c r="H162" i="4"/>
  <c r="J162" i="4" s="1"/>
  <c r="AO162" i="4" s="1"/>
  <c r="R162" i="4"/>
  <c r="S162" i="4" s="1"/>
  <c r="AP162" i="4" a="1"/>
  <c r="AQ162" i="4" a="1"/>
  <c r="AP162" i="4" l="1"/>
  <c r="AQ162" i="4"/>
  <c r="G163" i="4"/>
  <c r="I163" i="4" s="1"/>
  <c r="K163" i="4"/>
  <c r="O163" i="4"/>
  <c r="W163" i="4"/>
  <c r="Z163" i="4"/>
  <c r="AB163" i="4" s="1"/>
  <c r="AA163" i="4"/>
  <c r="AD163" i="4"/>
  <c r="AF163" i="4"/>
  <c r="AI163" i="4"/>
  <c r="AK163" i="4" s="1"/>
  <c r="AJ163" i="4"/>
  <c r="AL163" i="4"/>
  <c r="AN163" i="4" s="1"/>
  <c r="AM163" i="4"/>
  <c r="X163" i="4" l="1"/>
  <c r="Y163" i="4" s="1"/>
  <c r="T163" i="4"/>
  <c r="L163" i="4"/>
  <c r="M163" i="4" s="1"/>
  <c r="H163" i="4"/>
  <c r="J163" i="4" s="1"/>
  <c r="R163" i="4"/>
  <c r="N163" i="4"/>
  <c r="P163" i="4" s="1"/>
  <c r="AG163" i="4"/>
  <c r="AH163" i="4" s="1"/>
  <c r="AC163" i="4"/>
  <c r="AE163" i="4" s="1"/>
  <c r="U163" i="4"/>
  <c r="Q163" i="4"/>
  <c r="S163" i="4" s="1"/>
  <c r="V163" i="4" l="1"/>
  <c r="AO163" i="4"/>
  <c r="G164" i="4"/>
  <c r="H164" i="4" s="1"/>
  <c r="J164" i="4" s="1"/>
  <c r="I164" i="4"/>
  <c r="K164" i="4"/>
  <c r="N164" i="4"/>
  <c r="P164" i="4" s="1"/>
  <c r="O164" i="4"/>
  <c r="Q164" i="4"/>
  <c r="S164" i="4" s="1"/>
  <c r="R164" i="4"/>
  <c r="T164" i="4"/>
  <c r="U164" i="4"/>
  <c r="V164" i="4" s="1"/>
  <c r="W164" i="4"/>
  <c r="X164" i="4"/>
  <c r="Y164" i="4"/>
  <c r="Z164" i="4"/>
  <c r="AB164" i="4" s="1"/>
  <c r="AA164" i="4"/>
  <c r="AC164" i="4"/>
  <c r="AE164" i="4" s="1"/>
  <c r="AD164" i="4"/>
  <c r="AF164" i="4"/>
  <c r="AG164" i="4"/>
  <c r="AH164" i="4" s="1"/>
  <c r="AI164" i="4"/>
  <c r="AJ164" i="4"/>
  <c r="AK164" i="4"/>
  <c r="AL164" i="4"/>
  <c r="AN164" i="4" s="1"/>
  <c r="AM164" i="4"/>
  <c r="AQ163" i="4" a="1"/>
  <c r="AP163" i="4" a="1"/>
  <c r="AP163" i="4" l="1"/>
  <c r="AQ163" i="4"/>
  <c r="L164" i="4"/>
  <c r="M164" i="4" s="1"/>
  <c r="AO164" i="4" s="1"/>
  <c r="AP164" i="4" a="1"/>
  <c r="AQ164" i="4" a="1"/>
  <c r="AP164" i="4" l="1"/>
  <c r="AQ164" i="4"/>
  <c r="G165" i="4"/>
  <c r="I165" i="4" s="1"/>
  <c r="AA165" i="4"/>
  <c r="AI165" i="4"/>
  <c r="AM165" i="4"/>
  <c r="W165" i="4" l="1"/>
  <c r="Y165" i="4" s="1"/>
  <c r="O165" i="4"/>
  <c r="K165" i="4"/>
  <c r="M165" i="4" s="1"/>
  <c r="AJ165" i="4"/>
  <c r="AK165" i="4" s="1"/>
  <c r="AF165" i="4"/>
  <c r="X165" i="4"/>
  <c r="T165" i="4"/>
  <c r="L165" i="4"/>
  <c r="H165" i="4"/>
  <c r="J165" i="4" s="1"/>
  <c r="AL165" i="4"/>
  <c r="AN165" i="4" s="1"/>
  <c r="AD165" i="4"/>
  <c r="Z165" i="4"/>
  <c r="AB165" i="4" s="1"/>
  <c r="R165" i="4"/>
  <c r="N165" i="4"/>
  <c r="P165" i="4" s="1"/>
  <c r="AG165" i="4"/>
  <c r="AC165" i="4"/>
  <c r="U165" i="4"/>
  <c r="Q165" i="4"/>
  <c r="V165" i="4" l="1"/>
  <c r="S165" i="4"/>
  <c r="AH165" i="4"/>
  <c r="AO165" i="4"/>
  <c r="AE165" i="4"/>
  <c r="G166" i="4"/>
  <c r="I166" i="4" s="1"/>
  <c r="H166" i="4"/>
  <c r="K166" i="4"/>
  <c r="M166" i="4" s="1"/>
  <c r="L166" i="4"/>
  <c r="N166" i="4"/>
  <c r="O166" i="4"/>
  <c r="P166" i="4"/>
  <c r="Q166" i="4"/>
  <c r="R166" i="4"/>
  <c r="S166" i="4" s="1"/>
  <c r="T166" i="4"/>
  <c r="V166" i="4" s="1"/>
  <c r="U166" i="4"/>
  <c r="W166" i="4"/>
  <c r="X166" i="4"/>
  <c r="Y166" i="4" s="1"/>
  <c r="Z166" i="4"/>
  <c r="AA166" i="4"/>
  <c r="AB166" i="4"/>
  <c r="AC166" i="4"/>
  <c r="AD166" i="4"/>
  <c r="AE166" i="4" s="1"/>
  <c r="AF166" i="4"/>
  <c r="AH166" i="4" s="1"/>
  <c r="AG166" i="4"/>
  <c r="AI166" i="4"/>
  <c r="AJ166" i="4"/>
  <c r="AK166" i="4" s="1"/>
  <c r="AL166" i="4"/>
  <c r="AM166" i="4"/>
  <c r="AN166" i="4"/>
  <c r="AQ165" i="4" a="1"/>
  <c r="AP165" i="4" a="1"/>
  <c r="AP165" i="4" l="1"/>
  <c r="AQ165" i="4"/>
  <c r="J166" i="4"/>
  <c r="AO166" i="4" s="1"/>
  <c r="AP166" i="4" a="1"/>
  <c r="AQ166" i="4" a="1"/>
  <c r="AP166" i="4" l="1"/>
  <c r="AQ166" i="4"/>
  <c r="G167" i="4"/>
  <c r="I167" i="4" s="1"/>
  <c r="H167" i="4"/>
  <c r="K167" i="4"/>
  <c r="M167" i="4" s="1"/>
  <c r="L167" i="4"/>
  <c r="N167" i="4"/>
  <c r="O167" i="4"/>
  <c r="P167" i="4"/>
  <c r="Q167" i="4"/>
  <c r="R167" i="4"/>
  <c r="S167" i="4" s="1"/>
  <c r="T167" i="4"/>
  <c r="V167" i="4" s="1"/>
  <c r="U167" i="4"/>
  <c r="W167" i="4"/>
  <c r="Y167" i="4" s="1"/>
  <c r="X167" i="4"/>
  <c r="Z167" i="4"/>
  <c r="AA167" i="4"/>
  <c r="AB167" i="4"/>
  <c r="AC167" i="4"/>
  <c r="AD167" i="4"/>
  <c r="AE167" i="4" s="1"/>
  <c r="AF167" i="4"/>
  <c r="AH167" i="4" s="1"/>
  <c r="AG167" i="4"/>
  <c r="AI167" i="4"/>
  <c r="AK167" i="4" s="1"/>
  <c r="AJ167" i="4"/>
  <c r="AL167" i="4"/>
  <c r="AM167" i="4"/>
  <c r="AN167" i="4"/>
  <c r="J167" i="4" l="1"/>
  <c r="AO167" i="4" s="1"/>
  <c r="AP167" i="4" a="1"/>
  <c r="AQ167" i="4" a="1"/>
  <c r="AP167" i="4" l="1"/>
  <c r="AQ167" i="4"/>
  <c r="G168" i="4"/>
  <c r="I168" i="4" s="1"/>
  <c r="K168" i="4"/>
  <c r="O168" i="4"/>
  <c r="W168" i="4"/>
  <c r="Z168" i="4"/>
  <c r="AB168" i="4" s="1"/>
  <c r="AA168" i="4"/>
  <c r="AC168" i="4"/>
  <c r="AD168" i="4"/>
  <c r="AE168" i="4"/>
  <c r="AF168" i="4"/>
  <c r="AG168" i="4"/>
  <c r="AH168" i="4"/>
  <c r="AI168" i="4"/>
  <c r="AK168" i="4" s="1"/>
  <c r="AJ168" i="4"/>
  <c r="AL168" i="4"/>
  <c r="AN168" i="4" s="1"/>
  <c r="AM168" i="4"/>
  <c r="X168" i="4" l="1"/>
  <c r="Y168" i="4" s="1"/>
  <c r="T168" i="4"/>
  <c r="L168" i="4"/>
  <c r="M168" i="4" s="1"/>
  <c r="H168" i="4"/>
  <c r="J168" i="4" s="1"/>
  <c r="R168" i="4"/>
  <c r="N168" i="4"/>
  <c r="P168" i="4" s="1"/>
  <c r="U168" i="4"/>
  <c r="Q168" i="4"/>
  <c r="S168" i="4" s="1"/>
  <c r="V168" i="4" l="1"/>
  <c r="AO168" i="4"/>
  <c r="G169" i="4"/>
  <c r="H169" i="4" s="1"/>
  <c r="J169" i="4" s="1"/>
  <c r="I169" i="4"/>
  <c r="K169" i="4"/>
  <c r="N169" i="4"/>
  <c r="P169" i="4" s="1"/>
  <c r="O169" i="4"/>
  <c r="Q169" i="4"/>
  <c r="S169" i="4" s="1"/>
  <c r="R169" i="4"/>
  <c r="T169" i="4"/>
  <c r="U169" i="4"/>
  <c r="V169" i="4" s="1"/>
  <c r="W169" i="4"/>
  <c r="X169" i="4"/>
  <c r="Y169" i="4"/>
  <c r="Z169" i="4"/>
  <c r="AB169" i="4" s="1"/>
  <c r="AA169" i="4"/>
  <c r="AC169" i="4"/>
  <c r="AE169" i="4" s="1"/>
  <c r="AD169" i="4"/>
  <c r="AF169" i="4"/>
  <c r="AG169" i="4"/>
  <c r="AH169" i="4" s="1"/>
  <c r="AI169" i="4"/>
  <c r="AJ169" i="4"/>
  <c r="AK169" i="4"/>
  <c r="AL169" i="4"/>
  <c r="AN169" i="4" s="1"/>
  <c r="AM169" i="4"/>
  <c r="AQ168" i="4" a="1"/>
  <c r="AP168" i="4" a="1"/>
  <c r="AP168" i="4" l="1"/>
  <c r="AQ168" i="4"/>
  <c r="L169" i="4"/>
  <c r="M169" i="4" s="1"/>
  <c r="AO169" i="4" s="1"/>
  <c r="AP169" i="4" a="1"/>
  <c r="AQ169" i="4" a="1"/>
  <c r="AP169" i="4" l="1"/>
  <c r="AQ169" i="4"/>
  <c r="G170" i="4"/>
  <c r="I170" i="4" s="1"/>
  <c r="K170" i="4"/>
  <c r="O170" i="4"/>
  <c r="R170" i="4"/>
  <c r="W170" i="4"/>
  <c r="Y170" i="4" s="1"/>
  <c r="X170" i="4"/>
  <c r="Z170" i="4"/>
  <c r="AB170" i="4" s="1"/>
  <c r="AA170" i="4"/>
  <c r="AC170" i="4"/>
  <c r="AD170" i="4"/>
  <c r="AE170" i="4"/>
  <c r="AF170" i="4"/>
  <c r="AG170" i="4"/>
  <c r="AH170" i="4"/>
  <c r="AI170" i="4"/>
  <c r="AK170" i="4" s="1"/>
  <c r="AJ170" i="4"/>
  <c r="AL170" i="4"/>
  <c r="AN170" i="4" s="1"/>
  <c r="AM170" i="4"/>
  <c r="T170" i="4" l="1"/>
  <c r="L170" i="4"/>
  <c r="M170" i="4" s="1"/>
  <c r="H170" i="4"/>
  <c r="J170" i="4" s="1"/>
  <c r="N170" i="4"/>
  <c r="P170" i="4" s="1"/>
  <c r="U170" i="4"/>
  <c r="Q170" i="4"/>
  <c r="S170" i="4" s="1"/>
  <c r="V170" i="4" l="1"/>
  <c r="AO170" i="4" s="1"/>
  <c r="G171" i="4"/>
  <c r="H171" i="4"/>
  <c r="I171" i="4"/>
  <c r="J171" i="4"/>
  <c r="K171" i="4"/>
  <c r="L171" i="4"/>
  <c r="M171" i="4"/>
  <c r="N171" i="4"/>
  <c r="P171" i="4" s="1"/>
  <c r="AO171" i="4" s="1"/>
  <c r="O171" i="4"/>
  <c r="Q171" i="4"/>
  <c r="S171" i="4" s="1"/>
  <c r="R171" i="4"/>
  <c r="T171" i="4"/>
  <c r="U171" i="4"/>
  <c r="V171" i="4"/>
  <c r="W171" i="4"/>
  <c r="X171" i="4"/>
  <c r="Y171" i="4"/>
  <c r="Z171" i="4"/>
  <c r="AB171" i="4" s="1"/>
  <c r="AA171" i="4"/>
  <c r="AC171" i="4"/>
  <c r="AE171" i="4" s="1"/>
  <c r="AD171" i="4"/>
  <c r="AF171" i="4"/>
  <c r="AG171" i="4"/>
  <c r="AH171" i="4"/>
  <c r="AI171" i="4"/>
  <c r="AJ171" i="4"/>
  <c r="AK171" i="4"/>
  <c r="AL171" i="4"/>
  <c r="AN171" i="4" s="1"/>
  <c r="AM171" i="4"/>
  <c r="AQ170" i="4" a="1"/>
  <c r="AP170" i="4" a="1"/>
  <c r="AP171" i="4" a="1"/>
  <c r="AP170" i="4" l="1"/>
  <c r="AQ170" i="4"/>
  <c r="AP171" i="4"/>
  <c r="AQ171" i="4" a="1"/>
  <c r="AQ171" i="4"/>
  <c r="G172" i="4"/>
  <c r="N172" i="4" s="1"/>
  <c r="P172" i="4" s="1"/>
  <c r="H172" i="4"/>
  <c r="K172" i="4"/>
  <c r="M172" i="4" s="1"/>
  <c r="L172" i="4"/>
  <c r="O172" i="4"/>
  <c r="Q172" i="4"/>
  <c r="T172" i="4"/>
  <c r="V172" i="4" s="1"/>
  <c r="U172" i="4"/>
  <c r="W172" i="4"/>
  <c r="Y172" i="4" s="1"/>
  <c r="X172" i="4"/>
  <c r="Z172" i="4"/>
  <c r="AA172" i="4"/>
  <c r="AB172" i="4"/>
  <c r="AC172" i="4"/>
  <c r="AD172" i="4"/>
  <c r="AE172" i="4"/>
  <c r="AF172" i="4"/>
  <c r="AH172" i="4" s="1"/>
  <c r="AG172" i="4"/>
  <c r="AI172" i="4"/>
  <c r="AK172" i="4" s="1"/>
  <c r="AJ172" i="4"/>
  <c r="AL172" i="4"/>
  <c r="AM172" i="4"/>
  <c r="AN172" i="4"/>
  <c r="I172" i="4" l="1"/>
  <c r="J172" i="4" s="1"/>
  <c r="AO172" i="4" s="1"/>
  <c r="R172" i="4"/>
  <c r="S172" i="4" s="1"/>
  <c r="AP172" i="4" a="1"/>
  <c r="AQ172" i="4" a="1"/>
  <c r="AP172" i="4" l="1"/>
  <c r="AQ172" i="4"/>
  <c r="G173" i="4"/>
  <c r="I173" i="4" s="1"/>
  <c r="K173" i="4"/>
  <c r="O173" i="4"/>
  <c r="R173" i="4"/>
  <c r="W173" i="4"/>
  <c r="Z173" i="4"/>
  <c r="AB173" i="4" s="1"/>
  <c r="AA173" i="4"/>
  <c r="AD173" i="4"/>
  <c r="AF173" i="4"/>
  <c r="AG173" i="4"/>
  <c r="AH173" i="4"/>
  <c r="AI173" i="4"/>
  <c r="AK173" i="4" s="1"/>
  <c r="AJ173" i="4"/>
  <c r="AL173" i="4"/>
  <c r="AN173" i="4" s="1"/>
  <c r="AM173" i="4"/>
  <c r="X173" i="4" l="1"/>
  <c r="Y173" i="4" s="1"/>
  <c r="T173" i="4"/>
  <c r="V173" i="4" s="1"/>
  <c r="L173" i="4"/>
  <c r="M173" i="4" s="1"/>
  <c r="H173" i="4"/>
  <c r="J173" i="4" s="1"/>
  <c r="N173" i="4"/>
  <c r="P173" i="4" s="1"/>
  <c r="AC173" i="4"/>
  <c r="AE173" i="4" s="1"/>
  <c r="U173" i="4"/>
  <c r="Q173" i="4"/>
  <c r="S173" i="4" s="1"/>
  <c r="AO173" i="4" l="1"/>
  <c r="G174" i="4"/>
  <c r="I174" i="4" s="1"/>
  <c r="K174" i="4"/>
  <c r="O174" i="4"/>
  <c r="Q174" i="4"/>
  <c r="R174" i="4"/>
  <c r="S174" i="4"/>
  <c r="T174" i="4"/>
  <c r="U174" i="4"/>
  <c r="V174" i="4"/>
  <c r="W174" i="4"/>
  <c r="Y174" i="4" s="1"/>
  <c r="X174" i="4"/>
  <c r="Z174" i="4"/>
  <c r="AA174" i="4"/>
  <c r="AB174" i="4" s="1"/>
  <c r="AC174" i="4"/>
  <c r="AD174" i="4"/>
  <c r="AE174" i="4"/>
  <c r="AF174" i="4"/>
  <c r="AH174" i="4" s="1"/>
  <c r="AG174" i="4"/>
  <c r="AI174" i="4"/>
  <c r="AK174" i="4" s="1"/>
  <c r="AJ174" i="4"/>
  <c r="AL174" i="4"/>
  <c r="AM174" i="4"/>
  <c r="AN174" i="4" s="1"/>
  <c r="AQ173" i="4" a="1"/>
  <c r="AP173" i="4" a="1"/>
  <c r="AP173" i="4" l="1"/>
  <c r="AQ173" i="4"/>
  <c r="M174" i="4"/>
  <c r="L174" i="4"/>
  <c r="H174" i="4"/>
  <c r="J174" i="4" s="1"/>
  <c r="N174" i="4"/>
  <c r="P174" i="4" s="1"/>
  <c r="AO174" i="4" l="1"/>
  <c r="G175" i="4"/>
  <c r="I175" i="4" s="1"/>
  <c r="K175" i="4"/>
  <c r="O175" i="4"/>
  <c r="Q175" i="4"/>
  <c r="U175" i="4"/>
  <c r="W175" i="4"/>
  <c r="Z175" i="4"/>
  <c r="AB175" i="4" s="1"/>
  <c r="AA175" i="4"/>
  <c r="AC175" i="4"/>
  <c r="AD175" i="4"/>
  <c r="AE175" i="4"/>
  <c r="AF175" i="4"/>
  <c r="AG175" i="4"/>
  <c r="AH175" i="4" s="1"/>
  <c r="AI175" i="4"/>
  <c r="AK175" i="4" s="1"/>
  <c r="AJ175" i="4"/>
  <c r="AL175" i="4"/>
  <c r="AN175" i="4" s="1"/>
  <c r="AM175" i="4"/>
  <c r="AQ174" i="4" a="1"/>
  <c r="AP174" i="4" a="1"/>
  <c r="AP174" i="4" l="1"/>
  <c r="AQ174" i="4"/>
  <c r="Y175" i="4"/>
  <c r="X175" i="4"/>
  <c r="T175" i="4"/>
  <c r="V175" i="4" s="1"/>
  <c r="L175" i="4"/>
  <c r="M175" i="4" s="1"/>
  <c r="H175" i="4"/>
  <c r="J175" i="4" s="1"/>
  <c r="R175" i="4"/>
  <c r="S175" i="4" s="1"/>
  <c r="N175" i="4"/>
  <c r="P175" i="4" s="1"/>
  <c r="AO175" i="4" l="1"/>
  <c r="G176" i="4"/>
  <c r="H176" i="4"/>
  <c r="J176" i="4" s="1"/>
  <c r="I176" i="4"/>
  <c r="K176" i="4"/>
  <c r="L176" i="4"/>
  <c r="M176" i="4" s="1"/>
  <c r="N176" i="4"/>
  <c r="O176" i="4"/>
  <c r="P176" i="4"/>
  <c r="Q176" i="4"/>
  <c r="S176" i="4" s="1"/>
  <c r="R176" i="4"/>
  <c r="T176" i="4"/>
  <c r="V176" i="4" s="1"/>
  <c r="U176" i="4"/>
  <c r="W176" i="4"/>
  <c r="X176" i="4"/>
  <c r="Y176" i="4" s="1"/>
  <c r="Z176" i="4"/>
  <c r="AA176" i="4"/>
  <c r="AB176" i="4"/>
  <c r="AC176" i="4"/>
  <c r="AE176" i="4" s="1"/>
  <c r="AD176" i="4"/>
  <c r="AF176" i="4"/>
  <c r="AH176" i="4" s="1"/>
  <c r="AG176" i="4"/>
  <c r="AI176" i="4"/>
  <c r="AJ176" i="4"/>
  <c r="AK176" i="4" s="1"/>
  <c r="AL176" i="4"/>
  <c r="AM176" i="4"/>
  <c r="AN176" i="4"/>
  <c r="AQ175" i="4" a="1"/>
  <c r="AP175" i="4" a="1"/>
  <c r="AP175" i="4" l="1"/>
  <c r="AQ175" i="4"/>
  <c r="AO176" i="4"/>
  <c r="AP176" i="4" a="1"/>
  <c r="AQ176" i="4" a="1"/>
  <c r="AP176" i="4" l="1"/>
  <c r="AQ176" i="4"/>
  <c r="G177" i="4"/>
  <c r="I177" i="4" s="1"/>
  <c r="H177" i="4"/>
  <c r="J177" i="4" s="1"/>
  <c r="K177" i="4"/>
  <c r="M177" i="4" s="1"/>
  <c r="L177" i="4"/>
  <c r="N177" i="4"/>
  <c r="O177" i="4"/>
  <c r="P177" i="4"/>
  <c r="Q177" i="4"/>
  <c r="R177" i="4"/>
  <c r="S177" i="4" s="1"/>
  <c r="T177" i="4"/>
  <c r="V177" i="4" s="1"/>
  <c r="U177" i="4"/>
  <c r="W177" i="4"/>
  <c r="Y177" i="4" s="1"/>
  <c r="X177" i="4"/>
  <c r="Z177" i="4"/>
  <c r="AA177" i="4"/>
  <c r="AB177" i="4"/>
  <c r="AC177" i="4"/>
  <c r="AD177" i="4"/>
  <c r="AE177" i="4" s="1"/>
  <c r="AF177" i="4"/>
  <c r="AH177" i="4" s="1"/>
  <c r="AG177" i="4"/>
  <c r="AI177" i="4"/>
  <c r="AJ177" i="4"/>
  <c r="AK177" i="4" s="1"/>
  <c r="AL177" i="4"/>
  <c r="AM177" i="4"/>
  <c r="AN177" i="4"/>
  <c r="AO177" i="4" l="1"/>
  <c r="AP177" i="4" a="1"/>
  <c r="AQ177" i="4" a="1"/>
  <c r="AP177" i="4" l="1"/>
  <c r="AQ177" i="4"/>
  <c r="G178" i="4"/>
  <c r="I178" i="4" s="1"/>
  <c r="K178" i="4"/>
  <c r="O178" i="4"/>
  <c r="W178" i="4"/>
  <c r="Z178" i="4"/>
  <c r="AB178" i="4" s="1"/>
  <c r="AA178" i="4"/>
  <c r="AC178" i="4"/>
  <c r="AD178" i="4"/>
  <c r="AE178" i="4"/>
  <c r="AG178" i="4"/>
  <c r="AI178" i="4"/>
  <c r="AK178" i="4" s="1"/>
  <c r="AJ178" i="4"/>
  <c r="AL178" i="4"/>
  <c r="AN178" i="4" s="1"/>
  <c r="AM178" i="4"/>
  <c r="AF178" i="4" l="1"/>
  <c r="AH178" i="4" s="1"/>
  <c r="X178" i="4"/>
  <c r="Y178" i="4" s="1"/>
  <c r="T178" i="4"/>
  <c r="L178" i="4"/>
  <c r="M178" i="4" s="1"/>
  <c r="H178" i="4"/>
  <c r="J178" i="4" s="1"/>
  <c r="R178" i="4"/>
  <c r="N178" i="4"/>
  <c r="P178" i="4" s="1"/>
  <c r="U178" i="4"/>
  <c r="Q178" i="4"/>
  <c r="S178" i="4" s="1"/>
  <c r="V178" i="4" l="1"/>
  <c r="AO178" i="4" s="1"/>
  <c r="G179" i="4"/>
  <c r="H179" i="4" s="1"/>
  <c r="J179" i="4" s="1"/>
  <c r="AO179" i="4" s="1"/>
  <c r="I179" i="4"/>
  <c r="K179" i="4"/>
  <c r="L179" i="4"/>
  <c r="M179" i="4"/>
  <c r="N179" i="4"/>
  <c r="P179" i="4" s="1"/>
  <c r="O179" i="4"/>
  <c r="Q179" i="4"/>
  <c r="S179" i="4" s="1"/>
  <c r="R179" i="4"/>
  <c r="T179" i="4"/>
  <c r="U179" i="4"/>
  <c r="V179" i="4"/>
  <c r="W179" i="4"/>
  <c r="X179" i="4"/>
  <c r="Y179" i="4"/>
  <c r="Z179" i="4"/>
  <c r="AB179" i="4" s="1"/>
  <c r="AA179" i="4"/>
  <c r="AC179" i="4"/>
  <c r="AE179" i="4" s="1"/>
  <c r="AD179" i="4"/>
  <c r="AF179" i="4"/>
  <c r="AG179" i="4"/>
  <c r="AH179" i="4"/>
  <c r="AI179" i="4"/>
  <c r="AJ179" i="4"/>
  <c r="AK179" i="4"/>
  <c r="AL179" i="4"/>
  <c r="AN179" i="4" s="1"/>
  <c r="AM179" i="4"/>
  <c r="AQ178" i="4" a="1"/>
  <c r="AP178" i="4" a="1"/>
  <c r="AP179" i="4" a="1"/>
  <c r="AP178" i="4" l="1"/>
  <c r="AQ178" i="4"/>
  <c r="AP179" i="4"/>
  <c r="AQ179" i="4" a="1"/>
  <c r="AQ179" i="4"/>
  <c r="G180" i="4"/>
  <c r="N180" i="4" s="1"/>
  <c r="P180" i="4" s="1"/>
  <c r="K180" i="4"/>
  <c r="M180" i="4" s="1"/>
  <c r="L180" i="4"/>
  <c r="O180" i="4"/>
  <c r="Q180" i="4"/>
  <c r="T180" i="4"/>
  <c r="V180" i="4" s="1"/>
  <c r="U180" i="4"/>
  <c r="W180" i="4"/>
  <c r="Y180" i="4" s="1"/>
  <c r="X180" i="4"/>
  <c r="Z180" i="4"/>
  <c r="AA180" i="4"/>
  <c r="AB180" i="4"/>
  <c r="AC180" i="4"/>
  <c r="AD180" i="4"/>
  <c r="AE180" i="4"/>
  <c r="AF180" i="4"/>
  <c r="AH180" i="4" s="1"/>
  <c r="AG180" i="4"/>
  <c r="AI180" i="4"/>
  <c r="AK180" i="4" s="1"/>
  <c r="AJ180" i="4"/>
  <c r="AL180" i="4"/>
  <c r="AM180" i="4"/>
  <c r="AN180" i="4"/>
  <c r="I180" i="4" l="1"/>
  <c r="H180" i="4"/>
  <c r="J180" i="4" s="1"/>
  <c r="AO180" i="4" s="1"/>
  <c r="R180" i="4"/>
  <c r="S180" i="4" s="1"/>
  <c r="AP180" i="4" a="1"/>
  <c r="AQ180" i="4" a="1"/>
  <c r="AP180" i="4" l="1"/>
  <c r="AQ180" i="4"/>
  <c r="G181" i="4"/>
  <c r="I181" i="4" s="1"/>
  <c r="K181" i="4"/>
  <c r="N181" i="4"/>
  <c r="P181" i="4" s="1"/>
  <c r="O181" i="4"/>
  <c r="R181" i="4"/>
  <c r="T181" i="4"/>
  <c r="W181" i="4"/>
  <c r="Y181" i="4" s="1"/>
  <c r="X181" i="4"/>
  <c r="Z181" i="4"/>
  <c r="AB181" i="4" s="1"/>
  <c r="AA181" i="4"/>
  <c r="AC181" i="4"/>
  <c r="AD181" i="4"/>
  <c r="AE181" i="4" s="1"/>
  <c r="AF181" i="4"/>
  <c r="AG181" i="4"/>
  <c r="AH181" i="4"/>
  <c r="AI181" i="4"/>
  <c r="AK181" i="4" s="1"/>
  <c r="AJ181" i="4"/>
  <c r="AL181" i="4"/>
  <c r="AN181" i="4" s="1"/>
  <c r="AM181" i="4"/>
  <c r="L181" i="4" l="1"/>
  <c r="M181" i="4" s="1"/>
  <c r="H181" i="4"/>
  <c r="J181" i="4" s="1"/>
  <c r="U181" i="4"/>
  <c r="V181" i="4" s="1"/>
  <c r="Q181" i="4"/>
  <c r="S181" i="4" s="1"/>
  <c r="AO181" i="4" l="1"/>
  <c r="G182" i="4"/>
  <c r="I182" i="4" s="1"/>
  <c r="K182" i="4"/>
  <c r="O182" i="4"/>
  <c r="Q182" i="4"/>
  <c r="U182" i="4"/>
  <c r="W182" i="4"/>
  <c r="Z182" i="4"/>
  <c r="AB182" i="4" s="1"/>
  <c r="AA182" i="4"/>
  <c r="AC182" i="4"/>
  <c r="AD182" i="4"/>
  <c r="AE182" i="4"/>
  <c r="AF182" i="4"/>
  <c r="AG182" i="4"/>
  <c r="AH182" i="4" s="1"/>
  <c r="AI182" i="4"/>
  <c r="AK182" i="4" s="1"/>
  <c r="AJ182" i="4"/>
  <c r="AL182" i="4"/>
  <c r="AN182" i="4" s="1"/>
  <c r="AM182" i="4"/>
  <c r="AQ181" i="4" a="1"/>
  <c r="AP181" i="4" a="1"/>
  <c r="AP181" i="4" l="1"/>
  <c r="AQ181" i="4"/>
  <c r="Y182" i="4"/>
  <c r="X182" i="4"/>
  <c r="T182" i="4"/>
  <c r="V182" i="4" s="1"/>
  <c r="L182" i="4"/>
  <c r="M182" i="4" s="1"/>
  <c r="H182" i="4"/>
  <c r="J182" i="4" s="1"/>
  <c r="R182" i="4"/>
  <c r="S182" i="4" s="1"/>
  <c r="N182" i="4"/>
  <c r="P182" i="4" s="1"/>
  <c r="AO182" i="4" l="1"/>
  <c r="G183" i="4"/>
  <c r="I183" i="4" s="1"/>
  <c r="K183" i="4"/>
  <c r="O183" i="4"/>
  <c r="Q183" i="4"/>
  <c r="U183" i="4"/>
  <c r="W183" i="4"/>
  <c r="Z183" i="4"/>
  <c r="AB183" i="4" s="1"/>
  <c r="AA183" i="4"/>
  <c r="AC183" i="4"/>
  <c r="AD183" i="4"/>
  <c r="AE183" i="4"/>
  <c r="AF183" i="4"/>
  <c r="AG183" i="4"/>
  <c r="AH183" i="4" s="1"/>
  <c r="AI183" i="4"/>
  <c r="AK183" i="4" s="1"/>
  <c r="AJ183" i="4"/>
  <c r="AL183" i="4"/>
  <c r="AN183" i="4" s="1"/>
  <c r="AM183" i="4"/>
  <c r="AQ182" i="4" a="1"/>
  <c r="AP182" i="4" a="1"/>
  <c r="AP182" i="4" l="1"/>
  <c r="AQ182" i="4"/>
  <c r="Y183" i="4"/>
  <c r="X183" i="4"/>
  <c r="T183" i="4"/>
  <c r="V183" i="4" s="1"/>
  <c r="L183" i="4"/>
  <c r="M183" i="4" s="1"/>
  <c r="H183" i="4"/>
  <c r="J183" i="4" s="1"/>
  <c r="R183" i="4"/>
  <c r="S183" i="4" s="1"/>
  <c r="N183" i="4"/>
  <c r="P183" i="4" s="1"/>
  <c r="AO183" i="4" l="1"/>
  <c r="G184" i="4"/>
  <c r="I184" i="4" s="1"/>
  <c r="K184" i="4"/>
  <c r="O184" i="4"/>
  <c r="Q184" i="4"/>
  <c r="U184" i="4"/>
  <c r="W184" i="4"/>
  <c r="Z184" i="4"/>
  <c r="AB184" i="4" s="1"/>
  <c r="AA184" i="4"/>
  <c r="AC184" i="4"/>
  <c r="AD184" i="4"/>
  <c r="AE184" i="4"/>
  <c r="AF184" i="4"/>
  <c r="AG184" i="4"/>
  <c r="AH184" i="4" s="1"/>
  <c r="AI184" i="4"/>
  <c r="AK184" i="4" s="1"/>
  <c r="AJ184" i="4"/>
  <c r="AL184" i="4"/>
  <c r="AN184" i="4" s="1"/>
  <c r="AM184" i="4"/>
  <c r="AQ183" i="4" a="1"/>
  <c r="AP183" i="4" a="1"/>
  <c r="AP183" i="4" l="1"/>
  <c r="AQ183" i="4"/>
  <c r="Y184" i="4"/>
  <c r="X184" i="4"/>
  <c r="T184" i="4"/>
  <c r="V184" i="4" s="1"/>
  <c r="L184" i="4"/>
  <c r="M184" i="4" s="1"/>
  <c r="H184" i="4"/>
  <c r="J184" i="4" s="1"/>
  <c r="R184" i="4"/>
  <c r="S184" i="4" s="1"/>
  <c r="N184" i="4"/>
  <c r="P184" i="4" s="1"/>
  <c r="AO184" i="4" l="1"/>
  <c r="G185" i="4"/>
  <c r="I185" i="4" s="1"/>
  <c r="AQ184" i="4" a="1"/>
  <c r="AP184" i="4" a="1"/>
  <c r="AP184" i="4" l="1"/>
  <c r="AQ184" i="4"/>
  <c r="AI185" i="4"/>
  <c r="AJ185" i="4"/>
  <c r="AF185" i="4"/>
  <c r="X185" i="4"/>
  <c r="T185" i="4"/>
  <c r="L185" i="4"/>
  <c r="H185" i="4"/>
  <c r="J185" i="4" s="1"/>
  <c r="AM185" i="4"/>
  <c r="W185" i="4"/>
  <c r="Y185" i="4" s="1"/>
  <c r="O185" i="4"/>
  <c r="K185" i="4"/>
  <c r="AL185" i="4"/>
  <c r="AN185" i="4" s="1"/>
  <c r="AD185" i="4"/>
  <c r="Z185" i="4"/>
  <c r="AB185" i="4" s="1"/>
  <c r="R185" i="4"/>
  <c r="N185" i="4"/>
  <c r="AA185" i="4"/>
  <c r="AG185" i="4"/>
  <c r="AC185" i="4"/>
  <c r="AE185" i="4" s="1"/>
  <c r="U185" i="4"/>
  <c r="Q185" i="4"/>
  <c r="S185" i="4" l="1"/>
  <c r="V185" i="4"/>
  <c r="AK185" i="4"/>
  <c r="P185" i="4"/>
  <c r="AO185" i="4" s="1"/>
  <c r="M185" i="4"/>
  <c r="AH185" i="4"/>
  <c r="G186" i="4"/>
  <c r="I186" i="4" s="1"/>
  <c r="J186" i="4" s="1"/>
  <c r="H186" i="4"/>
  <c r="K186" i="4"/>
  <c r="M186" i="4" s="1"/>
  <c r="L186" i="4"/>
  <c r="N186" i="4"/>
  <c r="P186" i="4" s="1"/>
  <c r="O186" i="4"/>
  <c r="Q186" i="4"/>
  <c r="R186" i="4"/>
  <c r="S186" i="4" s="1"/>
  <c r="T186" i="4"/>
  <c r="U186" i="4"/>
  <c r="V186" i="4"/>
  <c r="W186" i="4"/>
  <c r="Y186" i="4" s="1"/>
  <c r="X186" i="4"/>
  <c r="Z186" i="4"/>
  <c r="AB186" i="4" s="1"/>
  <c r="AA186" i="4"/>
  <c r="AC186" i="4"/>
  <c r="AD186" i="4"/>
  <c r="AE186" i="4" s="1"/>
  <c r="AF186" i="4"/>
  <c r="AG186" i="4"/>
  <c r="AH186" i="4"/>
  <c r="AI186" i="4"/>
  <c r="AK186" i="4" s="1"/>
  <c r="AJ186" i="4"/>
  <c r="AL186" i="4"/>
  <c r="AN186" i="4" s="1"/>
  <c r="AM186" i="4"/>
  <c r="AQ185" i="4" a="1"/>
  <c r="AP185" i="4" a="1"/>
  <c r="AP185" i="4" l="1"/>
  <c r="AQ185" i="4"/>
  <c r="AO186" i="4"/>
  <c r="AP186" i="4" a="1"/>
  <c r="AQ186" i="4" a="1"/>
  <c r="AP186" i="4" l="1"/>
  <c r="AQ186" i="4"/>
  <c r="G187" i="4"/>
  <c r="I187" i="4" s="1"/>
  <c r="H187" i="4"/>
  <c r="J187" i="4" s="1"/>
  <c r="AO187" i="4" s="1"/>
  <c r="K187" i="4"/>
  <c r="M187" i="4" s="1"/>
  <c r="L187" i="4"/>
  <c r="N187" i="4"/>
  <c r="O187" i="4"/>
  <c r="P187" i="4"/>
  <c r="Q187" i="4"/>
  <c r="R187" i="4"/>
  <c r="S187" i="4" s="1"/>
  <c r="T187" i="4"/>
  <c r="V187" i="4" s="1"/>
  <c r="U187" i="4"/>
  <c r="W187" i="4"/>
  <c r="X187" i="4"/>
  <c r="Y187" i="4" s="1"/>
  <c r="Z187" i="4"/>
  <c r="AA187" i="4"/>
  <c r="AB187" i="4"/>
  <c r="AC187" i="4"/>
  <c r="AE187" i="4" s="1"/>
  <c r="AD187" i="4"/>
  <c r="AF187" i="4"/>
  <c r="AH187" i="4" s="1"/>
  <c r="AG187" i="4"/>
  <c r="AI187" i="4"/>
  <c r="AJ187" i="4"/>
  <c r="AK187" i="4" s="1"/>
  <c r="AL187" i="4"/>
  <c r="AM187" i="4"/>
  <c r="AN187" i="4"/>
  <c r="AP187" i="4" a="1"/>
  <c r="AP187" i="4"/>
  <c r="AQ187" i="4" a="1"/>
  <c r="AQ187" i="4"/>
  <c r="G188" i="4"/>
  <c r="N188" i="4" s="1"/>
  <c r="P188" i="4" s="1"/>
  <c r="I188" i="4"/>
  <c r="O188" i="4"/>
  <c r="Q188" i="4"/>
  <c r="U188" i="4"/>
  <c r="W188" i="4"/>
  <c r="AA188" i="4"/>
  <c r="AC188" i="4"/>
  <c r="AG188" i="4"/>
  <c r="AI188" i="4"/>
  <c r="AM188" i="4"/>
  <c r="AJ188" i="4" l="1"/>
  <c r="AK188" i="4" s="1"/>
  <c r="AF188" i="4"/>
  <c r="AH188" i="4" s="1"/>
  <c r="X188" i="4"/>
  <c r="Y188" i="4" s="1"/>
  <c r="T188" i="4"/>
  <c r="V188" i="4" s="1"/>
  <c r="L188" i="4"/>
  <c r="H188" i="4"/>
  <c r="J188" i="4" s="1"/>
  <c r="K188" i="4"/>
  <c r="AL188" i="4"/>
  <c r="AN188" i="4" s="1"/>
  <c r="AD188" i="4"/>
  <c r="AE188" i="4" s="1"/>
  <c r="Z188" i="4"/>
  <c r="AB188" i="4" s="1"/>
  <c r="R188" i="4"/>
  <c r="S188" i="4" s="1"/>
  <c r="M188" i="4" l="1"/>
  <c r="AO188" i="4" s="1"/>
  <c r="G189" i="4"/>
  <c r="H189" i="4" s="1"/>
  <c r="J189" i="4" s="1"/>
  <c r="AO189" i="4" s="1"/>
  <c r="I189" i="4"/>
  <c r="K189" i="4"/>
  <c r="L189" i="4"/>
  <c r="M189" i="4"/>
  <c r="N189" i="4"/>
  <c r="P189" i="4" s="1"/>
  <c r="O189" i="4"/>
  <c r="Q189" i="4"/>
  <c r="R189" i="4"/>
  <c r="S189" i="4" s="1"/>
  <c r="T189" i="4"/>
  <c r="U189" i="4"/>
  <c r="V189" i="4"/>
  <c r="W189" i="4"/>
  <c r="Y189" i="4" s="1"/>
  <c r="X189" i="4"/>
  <c r="Z189" i="4"/>
  <c r="AB189" i="4" s="1"/>
  <c r="AA189" i="4"/>
  <c r="AC189" i="4"/>
  <c r="AD189" i="4"/>
  <c r="AE189" i="4"/>
  <c r="AF189" i="4"/>
  <c r="AG189" i="4"/>
  <c r="AH189" i="4"/>
  <c r="AI189" i="4"/>
  <c r="AK189" i="4" s="1"/>
  <c r="AJ189" i="4"/>
  <c r="AL189" i="4"/>
  <c r="AN189" i="4" s="1"/>
  <c r="AM189" i="4"/>
  <c r="AQ188" i="4" a="1"/>
  <c r="AP188" i="4" a="1"/>
  <c r="AP189" i="4" a="1"/>
  <c r="AP188" i="4" l="1"/>
  <c r="AQ188" i="4"/>
  <c r="AP189" i="4"/>
  <c r="AQ189" i="4" a="1"/>
  <c r="AQ189" i="4"/>
  <c r="G190" i="4"/>
  <c r="N190" i="4" s="1"/>
  <c r="P190" i="4" s="1"/>
  <c r="K190" i="4"/>
  <c r="O190" i="4"/>
  <c r="Q190" i="4"/>
  <c r="T190" i="4"/>
  <c r="V190" i="4" s="1"/>
  <c r="U190" i="4"/>
  <c r="W190" i="4"/>
  <c r="Y190" i="4" s="1"/>
  <c r="X190" i="4"/>
  <c r="Z190" i="4"/>
  <c r="AA190" i="4"/>
  <c r="AB190" i="4" s="1"/>
  <c r="AC190" i="4"/>
  <c r="AD190" i="4"/>
  <c r="AE190" i="4"/>
  <c r="AF190" i="4"/>
  <c r="AH190" i="4" s="1"/>
  <c r="AG190" i="4"/>
  <c r="AI190" i="4"/>
  <c r="AK190" i="4" s="1"/>
  <c r="AJ190" i="4"/>
  <c r="AL190" i="4"/>
  <c r="AM190" i="4"/>
  <c r="AN190" i="4"/>
  <c r="I190" i="4" l="1"/>
  <c r="L190" i="4"/>
  <c r="M190" i="4" s="1"/>
  <c r="H190" i="4"/>
  <c r="J190" i="4" s="1"/>
  <c r="R190" i="4"/>
  <c r="S190" i="4" s="1"/>
  <c r="AO190" i="4" l="1"/>
  <c r="G191" i="4"/>
  <c r="I191" i="4" s="1"/>
  <c r="K191" i="4"/>
  <c r="O191" i="4"/>
  <c r="Q191" i="4"/>
  <c r="U191" i="4"/>
  <c r="W191" i="4"/>
  <c r="Z191" i="4"/>
  <c r="AB191" i="4" s="1"/>
  <c r="AA191" i="4"/>
  <c r="AC191" i="4"/>
  <c r="AD191" i="4"/>
  <c r="AE191" i="4"/>
  <c r="AF191" i="4"/>
  <c r="AG191" i="4"/>
  <c r="AH191" i="4" s="1"/>
  <c r="AI191" i="4"/>
  <c r="AK191" i="4" s="1"/>
  <c r="AJ191" i="4"/>
  <c r="AL191" i="4"/>
  <c r="AN191" i="4" s="1"/>
  <c r="AM191" i="4"/>
  <c r="AQ190" i="4" a="1"/>
  <c r="AP190" i="4" a="1"/>
  <c r="AP190" i="4" l="1"/>
  <c r="AQ190" i="4"/>
  <c r="Y191" i="4"/>
  <c r="X191" i="4"/>
  <c r="T191" i="4"/>
  <c r="V191" i="4" s="1"/>
  <c r="L191" i="4"/>
  <c r="M191" i="4" s="1"/>
  <c r="H191" i="4"/>
  <c r="J191" i="4" s="1"/>
  <c r="R191" i="4"/>
  <c r="S191" i="4" s="1"/>
  <c r="N191" i="4"/>
  <c r="P191" i="4" s="1"/>
  <c r="AO191" i="4" l="1"/>
  <c r="G192" i="4"/>
  <c r="I192" i="4" s="1"/>
  <c r="K192" i="4"/>
  <c r="O192" i="4"/>
  <c r="W192" i="4"/>
  <c r="AA192" i="4"/>
  <c r="AC192" i="4"/>
  <c r="AD192" i="4"/>
  <c r="AE192" i="4"/>
  <c r="AF192" i="4"/>
  <c r="AG192" i="4"/>
  <c r="AH192" i="4" s="1"/>
  <c r="AI192" i="4"/>
  <c r="AK192" i="4" s="1"/>
  <c r="AJ192" i="4"/>
  <c r="AL192" i="4"/>
  <c r="AN192" i="4" s="1"/>
  <c r="AM192" i="4"/>
  <c r="AQ191" i="4" a="1"/>
  <c r="AP191" i="4" a="1"/>
  <c r="AP191" i="4" l="1"/>
  <c r="AQ191" i="4"/>
  <c r="Y192" i="4"/>
  <c r="X192" i="4"/>
  <c r="T192" i="4"/>
  <c r="L192" i="4"/>
  <c r="M192" i="4" s="1"/>
  <c r="H192" i="4"/>
  <c r="J192" i="4" s="1"/>
  <c r="Z192" i="4"/>
  <c r="AB192" i="4" s="1"/>
  <c r="R192" i="4"/>
  <c r="N192" i="4"/>
  <c r="P192" i="4" s="1"/>
  <c r="U192" i="4"/>
  <c r="Q192" i="4"/>
  <c r="S192" i="4" s="1"/>
  <c r="V192" i="4" l="1"/>
  <c r="AO192" i="4" s="1"/>
  <c r="G193" i="4"/>
  <c r="H193" i="4"/>
  <c r="I193" i="4"/>
  <c r="J193" i="4"/>
  <c r="K193" i="4"/>
  <c r="L193" i="4"/>
  <c r="M193" i="4" s="1"/>
  <c r="AO193" i="4" s="1"/>
  <c r="N193" i="4"/>
  <c r="P193" i="4" s="1"/>
  <c r="O193" i="4"/>
  <c r="Q193" i="4"/>
  <c r="S193" i="4" s="1"/>
  <c r="R193" i="4"/>
  <c r="T193" i="4"/>
  <c r="U193" i="4"/>
  <c r="V193" i="4"/>
  <c r="W193" i="4"/>
  <c r="X193" i="4"/>
  <c r="Y193" i="4" s="1"/>
  <c r="Z193" i="4"/>
  <c r="AB193" i="4" s="1"/>
  <c r="AA193" i="4"/>
  <c r="AC193" i="4"/>
  <c r="AE193" i="4" s="1"/>
  <c r="AD193" i="4"/>
  <c r="AF193" i="4"/>
  <c r="AG193" i="4"/>
  <c r="AH193" i="4"/>
  <c r="AI193" i="4"/>
  <c r="AJ193" i="4"/>
  <c r="AK193" i="4" s="1"/>
  <c r="AL193" i="4"/>
  <c r="AN193" i="4" s="1"/>
  <c r="AM193" i="4"/>
  <c r="AQ192" i="4" a="1"/>
  <c r="AP192" i="4" a="1"/>
  <c r="AP193" i="4" a="1"/>
  <c r="AP192" i="4" l="1"/>
  <c r="AQ192" i="4"/>
  <c r="AP193" i="4"/>
  <c r="AQ193" i="4" a="1"/>
  <c r="AQ193" i="4"/>
  <c r="G194" i="4"/>
  <c r="N194" i="4" s="1"/>
  <c r="P194" i="4" s="1"/>
  <c r="H194" i="4"/>
  <c r="K194" i="4"/>
  <c r="M194" i="4" s="1"/>
  <c r="L194" i="4"/>
  <c r="O194" i="4"/>
  <c r="Q194" i="4"/>
  <c r="T194" i="4"/>
  <c r="V194" i="4" s="1"/>
  <c r="U194" i="4"/>
  <c r="W194" i="4"/>
  <c r="Y194" i="4" s="1"/>
  <c r="X194" i="4"/>
  <c r="Z194" i="4"/>
  <c r="AA194" i="4"/>
  <c r="AB194" i="4"/>
  <c r="AC194" i="4"/>
  <c r="AD194" i="4"/>
  <c r="AE194" i="4"/>
  <c r="AF194" i="4"/>
  <c r="AH194" i="4" s="1"/>
  <c r="AG194" i="4"/>
  <c r="AI194" i="4"/>
  <c r="AK194" i="4" s="1"/>
  <c r="AJ194" i="4"/>
  <c r="AL194" i="4"/>
  <c r="AM194" i="4"/>
  <c r="AN194" i="4"/>
  <c r="I194" i="4" l="1"/>
  <c r="J194" i="4" s="1"/>
  <c r="AO194" i="4" s="1"/>
  <c r="R194" i="4"/>
  <c r="S194" i="4" s="1"/>
  <c r="AP194" i="4" a="1"/>
  <c r="AQ194" i="4" a="1"/>
  <c r="AP194" i="4" l="1"/>
  <c r="AQ194" i="4"/>
  <c r="G195" i="4"/>
  <c r="I195" i="4" s="1"/>
  <c r="K195" i="4"/>
  <c r="O195" i="4"/>
  <c r="W195" i="4"/>
  <c r="Z195" i="4"/>
  <c r="AB195" i="4" s="1"/>
  <c r="AA195" i="4"/>
  <c r="AC195" i="4"/>
  <c r="AD195" i="4"/>
  <c r="AE195" i="4"/>
  <c r="AF195" i="4"/>
  <c r="AG195" i="4"/>
  <c r="AH195" i="4"/>
  <c r="AI195" i="4"/>
  <c r="AK195" i="4" s="1"/>
  <c r="AJ195" i="4"/>
  <c r="AL195" i="4"/>
  <c r="AN195" i="4" s="1"/>
  <c r="AM195" i="4"/>
  <c r="X195" i="4" l="1"/>
  <c r="Y195" i="4" s="1"/>
  <c r="T195" i="4"/>
  <c r="V195" i="4" s="1"/>
  <c r="L195" i="4"/>
  <c r="M195" i="4" s="1"/>
  <c r="H195" i="4"/>
  <c r="J195" i="4" s="1"/>
  <c r="R195" i="4"/>
  <c r="N195" i="4"/>
  <c r="P195" i="4" s="1"/>
  <c r="U195" i="4"/>
  <c r="Q195" i="4"/>
  <c r="S195" i="4" l="1"/>
  <c r="AO195" i="4" s="1"/>
  <c r="G196" i="4"/>
  <c r="H196" i="4" s="1"/>
  <c r="J196" i="4" s="1"/>
  <c r="AO196" i="4" s="1"/>
  <c r="I196" i="4"/>
  <c r="K196" i="4"/>
  <c r="L196" i="4"/>
  <c r="M196" i="4"/>
  <c r="N196" i="4"/>
  <c r="P196" i="4" s="1"/>
  <c r="O196" i="4"/>
  <c r="Q196" i="4"/>
  <c r="S196" i="4" s="1"/>
  <c r="R196" i="4"/>
  <c r="T196" i="4"/>
  <c r="U196" i="4"/>
  <c r="V196" i="4"/>
  <c r="W196" i="4"/>
  <c r="X196" i="4"/>
  <c r="Y196" i="4"/>
  <c r="Z196" i="4"/>
  <c r="AB196" i="4" s="1"/>
  <c r="AA196" i="4"/>
  <c r="AC196" i="4"/>
  <c r="AE196" i="4" s="1"/>
  <c r="AD196" i="4"/>
  <c r="AF196" i="4"/>
  <c r="AG196" i="4"/>
  <c r="AH196" i="4"/>
  <c r="AI196" i="4"/>
  <c r="AJ196" i="4"/>
  <c r="AK196" i="4" s="1"/>
  <c r="AL196" i="4"/>
  <c r="AN196" i="4" s="1"/>
  <c r="AM196" i="4"/>
  <c r="AQ195" i="4" a="1"/>
  <c r="AP195" i="4" a="1"/>
  <c r="AP196" i="4" a="1"/>
  <c r="AP195" i="4" l="1"/>
  <c r="AQ195" i="4"/>
  <c r="AP196" i="4"/>
  <c r="AQ196" i="4" a="1"/>
  <c r="AQ196" i="4"/>
  <c r="G197" i="4"/>
  <c r="N197" i="4" s="1"/>
  <c r="P197" i="4" s="1"/>
  <c r="H197" i="4"/>
  <c r="K197" i="4"/>
  <c r="M197" i="4" s="1"/>
  <c r="L197" i="4"/>
  <c r="O197" i="4"/>
  <c r="Q197" i="4"/>
  <c r="R197" i="4"/>
  <c r="S197" i="4"/>
  <c r="T197" i="4"/>
  <c r="V197" i="4" s="1"/>
  <c r="U197" i="4"/>
  <c r="W197" i="4"/>
  <c r="X197" i="4"/>
  <c r="Y197" i="4"/>
  <c r="Z197" i="4"/>
  <c r="AA197" i="4"/>
  <c r="AB197" i="4"/>
  <c r="AC197" i="4"/>
  <c r="AE197" i="4" s="1"/>
  <c r="AD197" i="4"/>
  <c r="AF197" i="4"/>
  <c r="AH197" i="4" s="1"/>
  <c r="AG197" i="4"/>
  <c r="AI197" i="4"/>
  <c r="AJ197" i="4"/>
  <c r="AK197" i="4"/>
  <c r="AL197" i="4"/>
  <c r="AM197" i="4"/>
  <c r="AN197" i="4"/>
  <c r="I197" i="4" l="1"/>
  <c r="J197" i="4" s="1"/>
  <c r="AO197" i="4" s="1"/>
  <c r="AP197" i="4" a="1"/>
  <c r="AQ197" i="4" a="1"/>
  <c r="AP197" i="4" l="1"/>
  <c r="AQ197" i="4"/>
  <c r="G198" i="4"/>
  <c r="I198" i="4" s="1"/>
  <c r="H198" i="4"/>
  <c r="J198" i="4" s="1"/>
  <c r="AO198" i="4" s="1"/>
  <c r="K198" i="4"/>
  <c r="M198" i="4" s="1"/>
  <c r="L198" i="4"/>
  <c r="N198" i="4"/>
  <c r="O198" i="4"/>
  <c r="P198" i="4"/>
  <c r="Q198" i="4"/>
  <c r="R198" i="4"/>
  <c r="S198" i="4" s="1"/>
  <c r="T198" i="4"/>
  <c r="V198" i="4" s="1"/>
  <c r="U198" i="4"/>
  <c r="W198" i="4"/>
  <c r="Y198" i="4" s="1"/>
  <c r="X198" i="4"/>
  <c r="Z198" i="4"/>
  <c r="AA198" i="4"/>
  <c r="AB198" i="4"/>
  <c r="AC198" i="4"/>
  <c r="AD198" i="4"/>
  <c r="AE198" i="4" s="1"/>
  <c r="AF198" i="4"/>
  <c r="AH198" i="4" s="1"/>
  <c r="AG198" i="4"/>
  <c r="AI198" i="4"/>
  <c r="AK198" i="4" s="1"/>
  <c r="AJ198" i="4"/>
  <c r="AL198" i="4"/>
  <c r="AM198" i="4"/>
  <c r="AN198" i="4"/>
  <c r="AP198" i="4" a="1"/>
  <c r="AP198" i="4"/>
  <c r="AQ198" i="4" a="1"/>
  <c r="AQ198" i="4"/>
  <c r="G199" i="4"/>
  <c r="H199" i="4"/>
  <c r="J199" i="4" s="1"/>
  <c r="I199" i="4"/>
  <c r="K199" i="4"/>
  <c r="L199" i="4"/>
  <c r="M199" i="4"/>
  <c r="N199" i="4"/>
  <c r="O199" i="4"/>
  <c r="P199" i="4"/>
  <c r="Q199" i="4"/>
  <c r="S199" i="4" s="1"/>
  <c r="R199" i="4"/>
  <c r="T199" i="4"/>
  <c r="V199" i="4" s="1"/>
  <c r="U199" i="4"/>
  <c r="W199" i="4"/>
  <c r="X199" i="4"/>
  <c r="Y199" i="4"/>
  <c r="Z199" i="4"/>
  <c r="AA199" i="4"/>
  <c r="AB199" i="4"/>
  <c r="AC199" i="4"/>
  <c r="AE199" i="4" s="1"/>
  <c r="AD199" i="4"/>
  <c r="AF199" i="4"/>
  <c r="AH199" i="4" s="1"/>
  <c r="AG199" i="4"/>
  <c r="AI199" i="4"/>
  <c r="AJ199" i="4"/>
  <c r="AK199" i="4"/>
  <c r="AL199" i="4"/>
  <c r="AM199" i="4"/>
  <c r="AN199" i="4"/>
  <c r="AO199" i="4" l="1"/>
  <c r="AP199" i="4" a="1"/>
  <c r="AQ199" i="4" a="1"/>
  <c r="AP199" i="4" l="1"/>
  <c r="AQ199" i="4"/>
  <c r="G200" i="4"/>
  <c r="I200" i="4" s="1"/>
  <c r="K200" i="4"/>
  <c r="O200" i="4"/>
  <c r="W200" i="4"/>
  <c r="Z200" i="4"/>
  <c r="AB200" i="4" s="1"/>
  <c r="AA200" i="4"/>
  <c r="AC200" i="4"/>
  <c r="AD200" i="4"/>
  <c r="AE200" i="4"/>
  <c r="AF200" i="4"/>
  <c r="AG200" i="4"/>
  <c r="AH200" i="4"/>
  <c r="AI200" i="4"/>
  <c r="AK200" i="4" s="1"/>
  <c r="AJ200" i="4"/>
  <c r="AL200" i="4"/>
  <c r="AN200" i="4" s="1"/>
  <c r="AM200" i="4"/>
  <c r="X200" i="4" l="1"/>
  <c r="Y200" i="4" s="1"/>
  <c r="T200" i="4"/>
  <c r="L200" i="4"/>
  <c r="M200" i="4" s="1"/>
  <c r="H200" i="4"/>
  <c r="J200" i="4" s="1"/>
  <c r="R200" i="4"/>
  <c r="N200" i="4"/>
  <c r="P200" i="4" s="1"/>
  <c r="U200" i="4"/>
  <c r="Q200" i="4"/>
  <c r="S200" i="4" s="1"/>
  <c r="V200" i="4" l="1"/>
  <c r="AO200" i="4"/>
  <c r="G201" i="4"/>
  <c r="H201" i="4" s="1"/>
  <c r="J201" i="4" s="1"/>
  <c r="I201" i="4"/>
  <c r="K201" i="4"/>
  <c r="N201" i="4"/>
  <c r="P201" i="4" s="1"/>
  <c r="O201" i="4"/>
  <c r="Q201" i="4"/>
  <c r="S201" i="4" s="1"/>
  <c r="R201" i="4"/>
  <c r="T201" i="4"/>
  <c r="U201" i="4"/>
  <c r="V201" i="4" s="1"/>
  <c r="W201" i="4"/>
  <c r="X201" i="4"/>
  <c r="Y201" i="4"/>
  <c r="Z201" i="4"/>
  <c r="AB201" i="4" s="1"/>
  <c r="AA201" i="4"/>
  <c r="AC201" i="4"/>
  <c r="AE201" i="4" s="1"/>
  <c r="AD201" i="4"/>
  <c r="AF201" i="4"/>
  <c r="AG201" i="4"/>
  <c r="AH201" i="4" s="1"/>
  <c r="AI201" i="4"/>
  <c r="AJ201" i="4"/>
  <c r="AK201" i="4"/>
  <c r="AL201" i="4"/>
  <c r="AN201" i="4" s="1"/>
  <c r="AM201" i="4"/>
  <c r="AQ200" i="4" a="1"/>
  <c r="AP200" i="4" a="1"/>
  <c r="AP200" i="4" l="1"/>
  <c r="AQ200" i="4"/>
  <c r="L201" i="4"/>
  <c r="M201" i="4" s="1"/>
  <c r="AO201" i="4" s="1"/>
  <c r="AP201" i="4" a="1"/>
  <c r="AQ201" i="4" a="1"/>
  <c r="AP201" i="4" l="1"/>
  <c r="AQ201" i="4"/>
  <c r="G202" i="4"/>
  <c r="I202" i="4" s="1"/>
  <c r="K202" i="4"/>
  <c r="O202" i="4"/>
  <c r="W202" i="4"/>
  <c r="Y202" i="4" s="1"/>
  <c r="X202" i="4"/>
  <c r="Z202" i="4"/>
  <c r="AB202" i="4" s="1"/>
  <c r="AA202" i="4"/>
  <c r="AC202" i="4"/>
  <c r="AD202" i="4"/>
  <c r="AE202" i="4"/>
  <c r="AF202" i="4"/>
  <c r="AG202" i="4"/>
  <c r="AH202" i="4"/>
  <c r="AI202" i="4"/>
  <c r="AK202" i="4" s="1"/>
  <c r="AJ202" i="4"/>
  <c r="AL202" i="4"/>
  <c r="AN202" i="4" s="1"/>
  <c r="AM202" i="4"/>
  <c r="T202" i="4" l="1"/>
  <c r="L202" i="4"/>
  <c r="M202" i="4" s="1"/>
  <c r="H202" i="4"/>
  <c r="J202" i="4" s="1"/>
  <c r="R202" i="4"/>
  <c r="N202" i="4"/>
  <c r="P202" i="4" s="1"/>
  <c r="U202" i="4"/>
  <c r="Q202" i="4"/>
  <c r="S202" i="4" s="1"/>
  <c r="V202" i="4" l="1"/>
  <c r="AO202" i="4" s="1"/>
  <c r="G203" i="4"/>
  <c r="H203" i="4" s="1"/>
  <c r="J203" i="4" s="1"/>
  <c r="I203" i="4"/>
  <c r="K203" i="4"/>
  <c r="L203" i="4"/>
  <c r="M203" i="4"/>
  <c r="N203" i="4"/>
  <c r="P203" i="4" s="1"/>
  <c r="O203" i="4"/>
  <c r="Q203" i="4"/>
  <c r="S203" i="4" s="1"/>
  <c r="R203" i="4"/>
  <c r="T203" i="4"/>
  <c r="U203" i="4"/>
  <c r="V203" i="4"/>
  <c r="W203" i="4"/>
  <c r="X203" i="4"/>
  <c r="Y203" i="4"/>
  <c r="Z203" i="4"/>
  <c r="AB203" i="4" s="1"/>
  <c r="AA203" i="4"/>
  <c r="AC203" i="4"/>
  <c r="AE203" i="4" s="1"/>
  <c r="AD203" i="4"/>
  <c r="AF203" i="4"/>
  <c r="AG203" i="4"/>
  <c r="AH203" i="4"/>
  <c r="AI203" i="4"/>
  <c r="AJ203" i="4"/>
  <c r="AK203" i="4"/>
  <c r="AL203" i="4"/>
  <c r="AN203" i="4" s="1"/>
  <c r="AM203" i="4"/>
  <c r="AQ202" i="4" a="1"/>
  <c r="AP202" i="4" a="1"/>
  <c r="AP202" i="4" l="1"/>
  <c r="AQ202" i="4"/>
  <c r="AO203" i="4"/>
  <c r="AP203" i="4" a="1"/>
  <c r="AQ203" i="4" a="1"/>
  <c r="AP203" i="4" l="1"/>
  <c r="AQ203" i="4"/>
  <c r="G204" i="4"/>
  <c r="I204" i="4" s="1"/>
  <c r="K204" i="4"/>
  <c r="O204" i="4"/>
  <c r="W204" i="4"/>
  <c r="Z204" i="4"/>
  <c r="AB204" i="4" s="1"/>
  <c r="AA204" i="4"/>
  <c r="AC204" i="4"/>
  <c r="AD204" i="4"/>
  <c r="AE204" i="4"/>
  <c r="AF204" i="4"/>
  <c r="AG204" i="4"/>
  <c r="AH204" i="4"/>
  <c r="AI204" i="4"/>
  <c r="AK204" i="4" s="1"/>
  <c r="AJ204" i="4"/>
  <c r="AL204" i="4"/>
  <c r="AN204" i="4" s="1"/>
  <c r="AM204" i="4"/>
  <c r="X204" i="4" l="1"/>
  <c r="Y204" i="4" s="1"/>
  <c r="T204" i="4"/>
  <c r="V204" i="4" s="1"/>
  <c r="L204" i="4"/>
  <c r="M204" i="4" s="1"/>
  <c r="H204" i="4"/>
  <c r="J204" i="4" s="1"/>
  <c r="R204" i="4"/>
  <c r="N204" i="4"/>
  <c r="P204" i="4" s="1"/>
  <c r="U204" i="4"/>
  <c r="Q204" i="4"/>
  <c r="S204" i="4" l="1"/>
  <c r="AO204" i="4"/>
  <c r="G205" i="4"/>
  <c r="H205" i="4" s="1"/>
  <c r="J205" i="4" s="1"/>
  <c r="I205" i="4"/>
  <c r="K205" i="4"/>
  <c r="N205" i="4"/>
  <c r="P205" i="4" s="1"/>
  <c r="O205" i="4"/>
  <c r="Q205" i="4"/>
  <c r="S205" i="4" s="1"/>
  <c r="R205" i="4"/>
  <c r="T205" i="4"/>
  <c r="U205" i="4"/>
  <c r="V205" i="4" s="1"/>
  <c r="W205" i="4"/>
  <c r="X205" i="4"/>
  <c r="Y205" i="4"/>
  <c r="Z205" i="4"/>
  <c r="AB205" i="4" s="1"/>
  <c r="AA205" i="4"/>
  <c r="AC205" i="4"/>
  <c r="AE205" i="4" s="1"/>
  <c r="AD205" i="4"/>
  <c r="AF205" i="4"/>
  <c r="AG205" i="4"/>
  <c r="AH205" i="4" s="1"/>
  <c r="AI205" i="4"/>
  <c r="AJ205" i="4"/>
  <c r="AK205" i="4"/>
  <c r="AL205" i="4"/>
  <c r="AN205" i="4" s="1"/>
  <c r="AM205" i="4"/>
  <c r="AQ204" i="4" a="1"/>
  <c r="AP204" i="4" a="1"/>
  <c r="AP204" i="4" l="1"/>
  <c r="AQ204" i="4"/>
  <c r="L205" i="4"/>
  <c r="M205" i="4" s="1"/>
  <c r="AO205" i="4" s="1"/>
  <c r="AP205" i="4" a="1"/>
  <c r="AQ205" i="4" a="1"/>
  <c r="AP205" i="4" l="1"/>
  <c r="AQ205" i="4"/>
  <c r="G206" i="4"/>
  <c r="I206" i="4" s="1"/>
  <c r="K206" i="4"/>
  <c r="N206" i="4"/>
  <c r="P206" i="4" s="1"/>
  <c r="O206" i="4"/>
  <c r="R206" i="4"/>
  <c r="T206" i="4"/>
  <c r="W206" i="4"/>
  <c r="Y206" i="4" s="1"/>
  <c r="X206" i="4"/>
  <c r="Z206" i="4"/>
  <c r="AB206" i="4" s="1"/>
  <c r="AA206" i="4"/>
  <c r="AC206" i="4"/>
  <c r="AD206" i="4"/>
  <c r="AE206" i="4"/>
  <c r="AF206" i="4"/>
  <c r="AG206" i="4"/>
  <c r="AH206" i="4"/>
  <c r="AI206" i="4"/>
  <c r="AK206" i="4" s="1"/>
  <c r="AJ206" i="4"/>
  <c r="AL206" i="4"/>
  <c r="AN206" i="4" s="1"/>
  <c r="AM206" i="4"/>
  <c r="L206" i="4" l="1"/>
  <c r="M206" i="4" s="1"/>
  <c r="H206" i="4"/>
  <c r="J206" i="4" s="1"/>
  <c r="U206" i="4"/>
  <c r="V206" i="4" s="1"/>
  <c r="Q206" i="4"/>
  <c r="S206" i="4" s="1"/>
  <c r="AO206" i="4" l="1"/>
  <c r="G207" i="4"/>
  <c r="I207" i="4" s="1"/>
  <c r="K207" i="4"/>
  <c r="O207" i="4"/>
  <c r="Q207" i="4"/>
  <c r="U207" i="4"/>
  <c r="W207" i="4"/>
  <c r="Z207" i="4"/>
  <c r="AB207" i="4" s="1"/>
  <c r="AA207" i="4"/>
  <c r="AC207" i="4"/>
  <c r="AD207" i="4"/>
  <c r="AE207" i="4"/>
  <c r="AF207" i="4"/>
  <c r="AG207" i="4"/>
  <c r="AH207" i="4" s="1"/>
  <c r="AI207" i="4"/>
  <c r="AK207" i="4" s="1"/>
  <c r="AJ207" i="4"/>
  <c r="AL207" i="4"/>
  <c r="AN207" i="4" s="1"/>
  <c r="AM207" i="4"/>
  <c r="AQ206" i="4" a="1"/>
  <c r="AP206" i="4" a="1"/>
  <c r="AP206" i="4" l="1"/>
  <c r="AQ206" i="4"/>
  <c r="Y207" i="4"/>
  <c r="X207" i="4"/>
  <c r="T207" i="4"/>
  <c r="V207" i="4" s="1"/>
  <c r="L207" i="4"/>
  <c r="M207" i="4" s="1"/>
  <c r="H207" i="4"/>
  <c r="J207" i="4" s="1"/>
  <c r="R207" i="4"/>
  <c r="S207" i="4" s="1"/>
  <c r="N207" i="4"/>
  <c r="P207" i="4" s="1"/>
  <c r="AO207" i="4" l="1"/>
  <c r="G208" i="4"/>
  <c r="H208" i="4"/>
  <c r="J208" i="4" s="1"/>
  <c r="I208" i="4"/>
  <c r="K208" i="4"/>
  <c r="L208" i="4"/>
  <c r="M208" i="4" s="1"/>
  <c r="N208" i="4"/>
  <c r="O208" i="4"/>
  <c r="P208" i="4"/>
  <c r="Q208" i="4"/>
  <c r="S208" i="4" s="1"/>
  <c r="R208" i="4"/>
  <c r="T208" i="4"/>
  <c r="V208" i="4" s="1"/>
  <c r="U208" i="4"/>
  <c r="W208" i="4"/>
  <c r="X208" i="4"/>
  <c r="Y208" i="4" s="1"/>
  <c r="Z208" i="4"/>
  <c r="AA208" i="4"/>
  <c r="AB208" i="4"/>
  <c r="AC208" i="4"/>
  <c r="AE208" i="4" s="1"/>
  <c r="AD208" i="4"/>
  <c r="AF208" i="4"/>
  <c r="AH208" i="4" s="1"/>
  <c r="AG208" i="4"/>
  <c r="AI208" i="4"/>
  <c r="AJ208" i="4"/>
  <c r="AK208" i="4" s="1"/>
  <c r="AL208" i="4"/>
  <c r="AM208" i="4"/>
  <c r="AN208" i="4"/>
  <c r="AQ207" i="4" a="1"/>
  <c r="AP207" i="4" a="1"/>
  <c r="AP207" i="4" l="1"/>
  <c r="AQ207" i="4"/>
  <c r="AO208" i="4"/>
  <c r="AP208" i="4" a="1"/>
  <c r="AQ208" i="4" a="1"/>
  <c r="AP208" i="4" l="1"/>
  <c r="AQ208" i="4"/>
  <c r="G209" i="4"/>
  <c r="I209" i="4" s="1"/>
  <c r="H209" i="4"/>
  <c r="J209" i="4" s="1"/>
  <c r="K209" i="4"/>
  <c r="M209" i="4" s="1"/>
  <c r="L209" i="4"/>
  <c r="O209" i="4"/>
  <c r="T209" i="4"/>
  <c r="W209" i="4"/>
  <c r="Y209" i="4" s="1"/>
  <c r="X209" i="4"/>
  <c r="AA209" i="4"/>
  <c r="AF209" i="4"/>
  <c r="AI209" i="4"/>
  <c r="AK209" i="4" s="1"/>
  <c r="AJ209" i="4"/>
  <c r="AM209" i="4"/>
  <c r="AL209" i="4" l="1"/>
  <c r="AN209" i="4" s="1"/>
  <c r="AD209" i="4"/>
  <c r="Z209" i="4"/>
  <c r="AB209" i="4" s="1"/>
  <c r="R209" i="4"/>
  <c r="N209" i="4"/>
  <c r="P209" i="4" s="1"/>
  <c r="AG209" i="4"/>
  <c r="AH209" i="4" s="1"/>
  <c r="AC209" i="4"/>
  <c r="AE209" i="4" s="1"/>
  <c r="U209" i="4"/>
  <c r="V209" i="4" s="1"/>
  <c r="Q209" i="4"/>
  <c r="S209" i="4" s="1"/>
  <c r="AO209" i="4" l="1"/>
  <c r="G210" i="4"/>
  <c r="N210" i="4" s="1"/>
  <c r="P210" i="4" s="1"/>
  <c r="I210" i="4"/>
  <c r="K210" i="4"/>
  <c r="O210" i="4"/>
  <c r="Q210" i="4"/>
  <c r="U210" i="4"/>
  <c r="W210" i="4"/>
  <c r="Z210" i="4"/>
  <c r="AB210" i="4" s="1"/>
  <c r="AA210" i="4"/>
  <c r="AC210" i="4"/>
  <c r="AD210" i="4"/>
  <c r="AE210" i="4"/>
  <c r="AF210" i="4"/>
  <c r="AG210" i="4"/>
  <c r="AH210" i="4" s="1"/>
  <c r="AI210" i="4"/>
  <c r="AJ210" i="4"/>
  <c r="AK210" i="4"/>
  <c r="AL210" i="4"/>
  <c r="AN210" i="4" s="1"/>
  <c r="AM210" i="4"/>
  <c r="AQ209" i="4" a="1"/>
  <c r="AP209" i="4" a="1"/>
  <c r="AP209" i="4" l="1"/>
  <c r="AQ209" i="4"/>
  <c r="X210" i="4"/>
  <c r="Y210" i="4" s="1"/>
  <c r="T210" i="4"/>
  <c r="V210" i="4" s="1"/>
  <c r="L210" i="4"/>
  <c r="M210" i="4" s="1"/>
  <c r="H210" i="4"/>
  <c r="J210" i="4" s="1"/>
  <c r="R210" i="4"/>
  <c r="S210" i="4" s="1"/>
  <c r="AO210" i="4" l="1"/>
  <c r="G211" i="4"/>
  <c r="I211" i="4" s="1"/>
  <c r="K211" i="4"/>
  <c r="O211" i="4"/>
  <c r="Q211" i="4"/>
  <c r="U211" i="4"/>
  <c r="W211" i="4"/>
  <c r="Z211" i="4"/>
  <c r="AB211" i="4" s="1"/>
  <c r="AA211" i="4"/>
  <c r="AC211" i="4"/>
  <c r="AD211" i="4"/>
  <c r="AE211" i="4"/>
  <c r="AF211" i="4"/>
  <c r="AG211" i="4"/>
  <c r="AH211" i="4" s="1"/>
  <c r="AI211" i="4"/>
  <c r="AK211" i="4" s="1"/>
  <c r="AJ211" i="4"/>
  <c r="AL211" i="4"/>
  <c r="AN211" i="4" s="1"/>
  <c r="AM211" i="4"/>
  <c r="AQ210" i="4" a="1"/>
  <c r="AP210" i="4" a="1"/>
  <c r="AP210" i="4" l="1"/>
  <c r="AQ210" i="4"/>
  <c r="Y211" i="4"/>
  <c r="X211" i="4"/>
  <c r="T211" i="4"/>
  <c r="V211" i="4" s="1"/>
  <c r="L211" i="4"/>
  <c r="M211" i="4" s="1"/>
  <c r="H211" i="4"/>
  <c r="J211" i="4" s="1"/>
  <c r="R211" i="4"/>
  <c r="S211" i="4" s="1"/>
  <c r="N211" i="4"/>
  <c r="P211" i="4" s="1"/>
  <c r="AO211" i="4" l="1"/>
  <c r="G212" i="4"/>
  <c r="I212" i="4" s="1"/>
  <c r="K212" i="4"/>
  <c r="O212" i="4"/>
  <c r="Q212" i="4"/>
  <c r="U212" i="4"/>
  <c r="W212" i="4"/>
  <c r="Z212" i="4"/>
  <c r="AB212" i="4" s="1"/>
  <c r="AA212" i="4"/>
  <c r="AC212" i="4"/>
  <c r="AD212" i="4"/>
  <c r="AE212" i="4"/>
  <c r="AF212" i="4"/>
  <c r="AG212" i="4"/>
  <c r="AH212" i="4" s="1"/>
  <c r="AI212" i="4"/>
  <c r="AK212" i="4" s="1"/>
  <c r="AJ212" i="4"/>
  <c r="AL212" i="4"/>
  <c r="AN212" i="4" s="1"/>
  <c r="AM212" i="4"/>
  <c r="AQ211" i="4" a="1"/>
  <c r="AP211" i="4" a="1"/>
  <c r="AP211" i="4" l="1"/>
  <c r="AQ211" i="4"/>
  <c r="Y212" i="4"/>
  <c r="X212" i="4"/>
  <c r="T212" i="4"/>
  <c r="V212" i="4" s="1"/>
  <c r="L212" i="4"/>
  <c r="M212" i="4" s="1"/>
  <c r="H212" i="4"/>
  <c r="J212" i="4" s="1"/>
  <c r="R212" i="4"/>
  <c r="S212" i="4" s="1"/>
  <c r="N212" i="4"/>
  <c r="P212" i="4" s="1"/>
  <c r="AO212" i="4" l="1"/>
  <c r="G213" i="4"/>
  <c r="I213" i="4" s="1"/>
  <c r="K213" i="4"/>
  <c r="O213" i="4"/>
  <c r="Q213" i="4"/>
  <c r="U213" i="4"/>
  <c r="W213" i="4"/>
  <c r="Z213" i="4"/>
  <c r="AB213" i="4" s="1"/>
  <c r="AA213" i="4"/>
  <c r="AC213" i="4"/>
  <c r="AD213" i="4"/>
  <c r="AE213" i="4"/>
  <c r="AF213" i="4"/>
  <c r="AG213" i="4"/>
  <c r="AH213" i="4" s="1"/>
  <c r="AI213" i="4"/>
  <c r="AK213" i="4" s="1"/>
  <c r="AJ213" i="4"/>
  <c r="AL213" i="4"/>
  <c r="AN213" i="4" s="1"/>
  <c r="AM213" i="4"/>
  <c r="AQ212" i="4" a="1"/>
  <c r="AP212" i="4" a="1"/>
  <c r="AP212" i="4" l="1"/>
  <c r="AQ212" i="4"/>
  <c r="Y213" i="4"/>
  <c r="X213" i="4"/>
  <c r="T213" i="4"/>
  <c r="V213" i="4" s="1"/>
  <c r="L213" i="4"/>
  <c r="M213" i="4" s="1"/>
  <c r="H213" i="4"/>
  <c r="J213" i="4" s="1"/>
  <c r="R213" i="4"/>
  <c r="S213" i="4" s="1"/>
  <c r="N213" i="4"/>
  <c r="P213" i="4" s="1"/>
  <c r="AO213" i="4" l="1"/>
  <c r="G214" i="4"/>
  <c r="I214" i="4" s="1"/>
  <c r="K214" i="4"/>
  <c r="O214" i="4"/>
  <c r="Q214" i="4"/>
  <c r="U214" i="4"/>
  <c r="W214" i="4"/>
  <c r="Z214" i="4"/>
  <c r="AB214" i="4" s="1"/>
  <c r="AA214" i="4"/>
  <c r="AC214" i="4"/>
  <c r="AD214" i="4"/>
  <c r="AE214" i="4"/>
  <c r="AF214" i="4"/>
  <c r="AG214" i="4"/>
  <c r="AH214" i="4" s="1"/>
  <c r="AI214" i="4"/>
  <c r="AK214" i="4" s="1"/>
  <c r="AJ214" i="4"/>
  <c r="AL214" i="4"/>
  <c r="AN214" i="4" s="1"/>
  <c r="AM214" i="4"/>
  <c r="AQ213" i="4" a="1"/>
  <c r="AP213" i="4" a="1"/>
  <c r="AP213" i="4" l="1"/>
  <c r="AQ213" i="4"/>
  <c r="Y214" i="4"/>
  <c r="X214" i="4"/>
  <c r="T214" i="4"/>
  <c r="V214" i="4" s="1"/>
  <c r="L214" i="4"/>
  <c r="M214" i="4" s="1"/>
  <c r="H214" i="4"/>
  <c r="J214" i="4" s="1"/>
  <c r="R214" i="4"/>
  <c r="S214" i="4" s="1"/>
  <c r="N214" i="4"/>
  <c r="P214" i="4" s="1"/>
  <c r="AO214" i="4" l="1"/>
  <c r="G215" i="4"/>
  <c r="I215" i="4" s="1"/>
  <c r="K215" i="4"/>
  <c r="O215" i="4"/>
  <c r="U215" i="4"/>
  <c r="W215" i="4"/>
  <c r="AA215" i="4"/>
  <c r="AC215" i="4"/>
  <c r="AF215" i="4"/>
  <c r="AH215" i="4" s="1"/>
  <c r="AG215" i="4"/>
  <c r="AI215" i="4"/>
  <c r="AK215" i="4" s="1"/>
  <c r="AJ215" i="4"/>
  <c r="AL215" i="4"/>
  <c r="AM215" i="4"/>
  <c r="AN215" i="4" s="1"/>
  <c r="AQ214" i="4" a="1"/>
  <c r="AP214" i="4" a="1"/>
  <c r="AP214" i="4" l="1"/>
  <c r="AQ214" i="4"/>
  <c r="Y215" i="4"/>
  <c r="X215" i="4"/>
  <c r="T215" i="4"/>
  <c r="V215" i="4" s="1"/>
  <c r="L215" i="4"/>
  <c r="M215" i="4" s="1"/>
  <c r="H215" i="4"/>
  <c r="J215" i="4" s="1"/>
  <c r="AD215" i="4"/>
  <c r="AE215" i="4" s="1"/>
  <c r="Z215" i="4"/>
  <c r="AB215" i="4" s="1"/>
  <c r="R215" i="4"/>
  <c r="N215" i="4"/>
  <c r="P215" i="4" s="1"/>
  <c r="Q215" i="4"/>
  <c r="S215" i="4" l="1"/>
  <c r="AO215" i="4" s="1"/>
  <c r="G216" i="4"/>
  <c r="H216" i="4" s="1"/>
  <c r="J216" i="4" s="1"/>
  <c r="AO216" i="4" s="1"/>
  <c r="I216" i="4"/>
  <c r="K216" i="4"/>
  <c r="L216" i="4"/>
  <c r="M216" i="4"/>
  <c r="N216" i="4"/>
  <c r="P216" i="4" s="1"/>
  <c r="O216" i="4"/>
  <c r="Q216" i="4"/>
  <c r="S216" i="4" s="1"/>
  <c r="R216" i="4"/>
  <c r="T216" i="4"/>
  <c r="U216" i="4"/>
  <c r="V216" i="4"/>
  <c r="W216" i="4"/>
  <c r="X216" i="4"/>
  <c r="Y216" i="4"/>
  <c r="Z216" i="4"/>
  <c r="AB216" i="4" s="1"/>
  <c r="AA216" i="4"/>
  <c r="AC216" i="4"/>
  <c r="AE216" i="4" s="1"/>
  <c r="AD216" i="4"/>
  <c r="AF216" i="4"/>
  <c r="AG216" i="4"/>
  <c r="AH216" i="4"/>
  <c r="AI216" i="4"/>
  <c r="AJ216" i="4"/>
  <c r="AK216" i="4"/>
  <c r="AL216" i="4"/>
  <c r="AN216" i="4" s="1"/>
  <c r="AM216" i="4"/>
  <c r="AQ215" i="4" a="1"/>
  <c r="AP215" i="4" a="1"/>
  <c r="AP216" i="4" a="1"/>
  <c r="AP215" i="4" l="1"/>
  <c r="AQ215" i="4"/>
  <c r="AP216" i="4"/>
  <c r="AQ216" i="4" a="1"/>
  <c r="AQ216" i="4"/>
  <c r="G217" i="4"/>
  <c r="N217" i="4" s="1"/>
  <c r="P217" i="4" s="1"/>
  <c r="H217" i="4"/>
  <c r="K217" i="4"/>
  <c r="M217" i="4" s="1"/>
  <c r="L217" i="4"/>
  <c r="O217" i="4"/>
  <c r="Q217" i="4"/>
  <c r="R217" i="4"/>
  <c r="S217" i="4"/>
  <c r="T217" i="4"/>
  <c r="V217" i="4" s="1"/>
  <c r="U217" i="4"/>
  <c r="W217" i="4"/>
  <c r="Y217" i="4" s="1"/>
  <c r="X217" i="4"/>
  <c r="Z217" i="4"/>
  <c r="AA217" i="4"/>
  <c r="AB217" i="4"/>
  <c r="AC217" i="4"/>
  <c r="AD217" i="4"/>
  <c r="AE217" i="4"/>
  <c r="AF217" i="4"/>
  <c r="AH217" i="4" s="1"/>
  <c r="AG217" i="4"/>
  <c r="AI217" i="4"/>
  <c r="AK217" i="4" s="1"/>
  <c r="AJ217" i="4"/>
  <c r="AL217" i="4"/>
  <c r="AM217" i="4"/>
  <c r="AN217" i="4"/>
  <c r="I217" i="4" l="1"/>
  <c r="J217" i="4" s="1"/>
  <c r="AO217" i="4" s="1"/>
  <c r="AP217" i="4" a="1"/>
  <c r="AQ217" i="4" a="1"/>
  <c r="AP217" i="4" l="1"/>
  <c r="AQ217" i="4"/>
  <c r="G218" i="4"/>
  <c r="I218" i="4" s="1"/>
  <c r="H218" i="4"/>
  <c r="K218" i="4"/>
  <c r="L218" i="4"/>
  <c r="M218" i="4" s="1"/>
  <c r="N218" i="4"/>
  <c r="O218" i="4"/>
  <c r="P218" i="4"/>
  <c r="Q218" i="4"/>
  <c r="R218" i="4"/>
  <c r="S218" i="4" s="1"/>
  <c r="T218" i="4"/>
  <c r="V218" i="4" s="1"/>
  <c r="U218" i="4"/>
  <c r="W218" i="4"/>
  <c r="X218" i="4"/>
  <c r="Y218" i="4" s="1"/>
  <c r="Z218" i="4"/>
  <c r="AA218" i="4"/>
  <c r="AB218" i="4"/>
  <c r="AC218" i="4"/>
  <c r="AD218" i="4"/>
  <c r="AE218" i="4" s="1"/>
  <c r="AF218" i="4"/>
  <c r="AH218" i="4" s="1"/>
  <c r="AG218" i="4"/>
  <c r="AI218" i="4"/>
  <c r="AJ218" i="4"/>
  <c r="AK218" i="4" s="1"/>
  <c r="AL218" i="4"/>
  <c r="AM218" i="4"/>
  <c r="AN218" i="4"/>
  <c r="J218" i="4" l="1"/>
  <c r="AO218" i="4" s="1"/>
  <c r="AP218" i="4" a="1"/>
  <c r="AQ218" i="4" a="1"/>
  <c r="AP218" i="4" l="1"/>
  <c r="AQ218" i="4"/>
  <c r="G219" i="4"/>
  <c r="I219" i="4" s="1"/>
  <c r="K219" i="4"/>
  <c r="O219" i="4"/>
  <c r="W219" i="4"/>
  <c r="Z219" i="4"/>
  <c r="AB219" i="4" s="1"/>
  <c r="AA219" i="4"/>
  <c r="AC219" i="4"/>
  <c r="AD219" i="4"/>
  <c r="AE219" i="4"/>
  <c r="AF219" i="4"/>
  <c r="AG219" i="4"/>
  <c r="AH219" i="4"/>
  <c r="AI219" i="4"/>
  <c r="AK219" i="4" s="1"/>
  <c r="AJ219" i="4"/>
  <c r="AL219" i="4"/>
  <c r="AN219" i="4" s="1"/>
  <c r="AM219" i="4"/>
  <c r="X219" i="4" l="1"/>
  <c r="Y219" i="4" s="1"/>
  <c r="T219" i="4"/>
  <c r="L219" i="4"/>
  <c r="M219" i="4" s="1"/>
  <c r="H219" i="4"/>
  <c r="J219" i="4" s="1"/>
  <c r="R219" i="4"/>
  <c r="N219" i="4"/>
  <c r="P219" i="4" s="1"/>
  <c r="U219" i="4"/>
  <c r="Q219" i="4"/>
  <c r="S219" i="4" s="1"/>
  <c r="V219" i="4" l="1"/>
  <c r="AO219" i="4"/>
  <c r="G220" i="4"/>
  <c r="H220" i="4" s="1"/>
  <c r="J220" i="4" s="1"/>
  <c r="I220" i="4"/>
  <c r="K220" i="4"/>
  <c r="N220" i="4"/>
  <c r="P220" i="4" s="1"/>
  <c r="O220" i="4"/>
  <c r="Q220" i="4"/>
  <c r="S220" i="4" s="1"/>
  <c r="R220" i="4"/>
  <c r="T220" i="4"/>
  <c r="U220" i="4"/>
  <c r="V220" i="4" s="1"/>
  <c r="W220" i="4"/>
  <c r="X220" i="4"/>
  <c r="Y220" i="4"/>
  <c r="Z220" i="4"/>
  <c r="AB220" i="4" s="1"/>
  <c r="AA220" i="4"/>
  <c r="AC220" i="4"/>
  <c r="AE220" i="4" s="1"/>
  <c r="AD220" i="4"/>
  <c r="AF220" i="4"/>
  <c r="AG220" i="4"/>
  <c r="AH220" i="4" s="1"/>
  <c r="AI220" i="4"/>
  <c r="AJ220" i="4"/>
  <c r="AK220" i="4"/>
  <c r="AL220" i="4"/>
  <c r="AN220" i="4" s="1"/>
  <c r="AM220" i="4"/>
  <c r="AQ219" i="4" a="1"/>
  <c r="AP219" i="4" a="1"/>
  <c r="AP219" i="4" l="1"/>
  <c r="AQ219" i="4"/>
  <c r="L220" i="4"/>
  <c r="M220" i="4" s="1"/>
  <c r="AO220" i="4" s="1"/>
  <c r="AP220" i="4" a="1"/>
  <c r="AQ220" i="4" a="1"/>
  <c r="AP220" i="4" l="1"/>
  <c r="AQ220" i="4"/>
  <c r="G221" i="4"/>
  <c r="I221" i="4" s="1"/>
  <c r="K221" i="4"/>
  <c r="O221" i="4"/>
  <c r="W221" i="4"/>
  <c r="Z221" i="4"/>
  <c r="AB221" i="4" s="1"/>
  <c r="AA221" i="4"/>
  <c r="AD221" i="4"/>
  <c r="AF221" i="4"/>
  <c r="AI221" i="4"/>
  <c r="AK221" i="4" s="1"/>
  <c r="AJ221" i="4"/>
  <c r="AL221" i="4"/>
  <c r="AN221" i="4" s="1"/>
  <c r="AM221" i="4"/>
  <c r="X221" i="4" l="1"/>
  <c r="Y221" i="4" s="1"/>
  <c r="T221" i="4"/>
  <c r="L221" i="4"/>
  <c r="M221" i="4" s="1"/>
  <c r="H221" i="4"/>
  <c r="J221" i="4" s="1"/>
  <c r="R221" i="4"/>
  <c r="N221" i="4"/>
  <c r="P221" i="4" s="1"/>
  <c r="AG221" i="4"/>
  <c r="AH221" i="4" s="1"/>
  <c r="AC221" i="4"/>
  <c r="AE221" i="4" s="1"/>
  <c r="U221" i="4"/>
  <c r="Q221" i="4"/>
  <c r="S221" i="4" s="1"/>
  <c r="V221" i="4" l="1"/>
  <c r="AO221" i="4"/>
  <c r="G222" i="4"/>
  <c r="H222" i="4" s="1"/>
  <c r="K222" i="4"/>
  <c r="O222" i="4"/>
  <c r="W222" i="4"/>
  <c r="AA222" i="4"/>
  <c r="AC222" i="4"/>
  <c r="AG222" i="4"/>
  <c r="AI222" i="4"/>
  <c r="AM222" i="4"/>
  <c r="AQ221" i="4" a="1"/>
  <c r="AP221" i="4" a="1"/>
  <c r="AP221" i="4" l="1"/>
  <c r="AQ221" i="4"/>
  <c r="J222" i="4"/>
  <c r="AL222" i="4"/>
  <c r="AN222" i="4" s="1"/>
  <c r="AD222" i="4"/>
  <c r="AE222" i="4" s="1"/>
  <c r="Z222" i="4"/>
  <c r="AB222" i="4" s="1"/>
  <c r="R222" i="4"/>
  <c r="N222" i="4"/>
  <c r="P222" i="4" s="1"/>
  <c r="U222" i="4"/>
  <c r="Q222" i="4"/>
  <c r="S222" i="4" s="1"/>
  <c r="I222" i="4"/>
  <c r="AJ222" i="4"/>
  <c r="AK222" i="4" s="1"/>
  <c r="AF222" i="4"/>
  <c r="AH222" i="4" s="1"/>
  <c r="X222" i="4"/>
  <c r="Y222" i="4" s="1"/>
  <c r="T222" i="4"/>
  <c r="L222" i="4"/>
  <c r="M222" i="4" s="1"/>
  <c r="AO222" i="4" l="1"/>
  <c r="V222" i="4"/>
  <c r="G223" i="4"/>
  <c r="H223" i="4"/>
  <c r="J223" i="4" s="1"/>
  <c r="I223" i="4"/>
  <c r="K223" i="4"/>
  <c r="L223" i="4"/>
  <c r="M223" i="4" s="1"/>
  <c r="N223" i="4"/>
  <c r="P223" i="4" s="1"/>
  <c r="O223" i="4"/>
  <c r="Q223" i="4"/>
  <c r="S223" i="4" s="1"/>
  <c r="R223" i="4"/>
  <c r="T223" i="4"/>
  <c r="U223" i="4"/>
  <c r="V223" i="4"/>
  <c r="W223" i="4"/>
  <c r="X223" i="4"/>
  <c r="Y223" i="4" s="1"/>
  <c r="Z223" i="4"/>
  <c r="AB223" i="4" s="1"/>
  <c r="AA223" i="4"/>
  <c r="AC223" i="4"/>
  <c r="AE223" i="4" s="1"/>
  <c r="AD223" i="4"/>
  <c r="AF223" i="4"/>
  <c r="AG223" i="4"/>
  <c r="AH223" i="4"/>
  <c r="AI223" i="4"/>
  <c r="AJ223" i="4"/>
  <c r="AK223" i="4" s="1"/>
  <c r="AL223" i="4"/>
  <c r="AN223" i="4" s="1"/>
  <c r="AM223" i="4"/>
  <c r="AQ222" i="4" a="1"/>
  <c r="AP222" i="4" a="1"/>
  <c r="AP222" i="4" l="1"/>
  <c r="AQ222" i="4"/>
  <c r="AO223" i="4"/>
  <c r="AP223" i="4" a="1"/>
  <c r="AQ223" i="4" a="1"/>
  <c r="AP223" i="4" l="1"/>
  <c r="AQ223" i="4"/>
  <c r="G224" i="4"/>
  <c r="I224" i="4" s="1"/>
  <c r="K224" i="4"/>
  <c r="O224" i="4"/>
  <c r="R224" i="4"/>
  <c r="W224" i="4"/>
  <c r="Z224" i="4"/>
  <c r="AB224" i="4" s="1"/>
  <c r="AA224" i="4"/>
  <c r="AC224" i="4"/>
  <c r="AD224" i="4"/>
  <c r="AE224" i="4"/>
  <c r="AF224" i="4"/>
  <c r="AG224" i="4"/>
  <c r="AH224" i="4"/>
  <c r="AI224" i="4"/>
  <c r="AK224" i="4" s="1"/>
  <c r="AJ224" i="4"/>
  <c r="AL224" i="4"/>
  <c r="AN224" i="4" s="1"/>
  <c r="AM224" i="4"/>
  <c r="X224" i="4" l="1"/>
  <c r="Y224" i="4" s="1"/>
  <c r="T224" i="4"/>
  <c r="L224" i="4"/>
  <c r="M224" i="4" s="1"/>
  <c r="H224" i="4"/>
  <c r="J224" i="4" s="1"/>
  <c r="N224" i="4"/>
  <c r="P224" i="4" s="1"/>
  <c r="U224" i="4"/>
  <c r="Q224" i="4"/>
  <c r="S224" i="4" s="1"/>
  <c r="V224" i="4" l="1"/>
  <c r="AO224" i="4"/>
  <c r="G225" i="4"/>
  <c r="H225" i="4" s="1"/>
  <c r="J225" i="4" s="1"/>
  <c r="AO225" i="4" s="1"/>
  <c r="I225" i="4"/>
  <c r="K225" i="4"/>
  <c r="L225" i="4"/>
  <c r="M225" i="4"/>
  <c r="N225" i="4"/>
  <c r="P225" i="4" s="1"/>
  <c r="O225" i="4"/>
  <c r="Q225" i="4"/>
  <c r="S225" i="4" s="1"/>
  <c r="R225" i="4"/>
  <c r="T225" i="4"/>
  <c r="U225" i="4"/>
  <c r="V225" i="4" s="1"/>
  <c r="W225" i="4"/>
  <c r="X225" i="4"/>
  <c r="Y225" i="4"/>
  <c r="Z225" i="4"/>
  <c r="AB225" i="4" s="1"/>
  <c r="AA225" i="4"/>
  <c r="AC225" i="4"/>
  <c r="AE225" i="4" s="1"/>
  <c r="AD225" i="4"/>
  <c r="AF225" i="4"/>
  <c r="AG225" i="4"/>
  <c r="AH225" i="4" s="1"/>
  <c r="AI225" i="4"/>
  <c r="AJ225" i="4"/>
  <c r="AK225" i="4"/>
  <c r="AL225" i="4"/>
  <c r="AN225" i="4" s="1"/>
  <c r="AM225" i="4"/>
  <c r="AQ224" i="4" a="1"/>
  <c r="AP224" i="4" a="1"/>
  <c r="AP225" i="4" a="1"/>
  <c r="AP224" i="4" l="1"/>
  <c r="AQ224" i="4"/>
  <c r="AP225" i="4"/>
  <c r="AQ225" i="4" a="1"/>
  <c r="AQ225" i="4"/>
  <c r="G226" i="4"/>
  <c r="N226" i="4" s="1"/>
  <c r="P226" i="4" s="1"/>
  <c r="H226" i="4"/>
  <c r="K226" i="4"/>
  <c r="M226" i="4" s="1"/>
  <c r="L226" i="4"/>
  <c r="O226" i="4"/>
  <c r="Q226" i="4"/>
  <c r="T226" i="4"/>
  <c r="V226" i="4" s="1"/>
  <c r="U226" i="4"/>
  <c r="W226" i="4"/>
  <c r="Y226" i="4" s="1"/>
  <c r="X226" i="4"/>
  <c r="Z226" i="4"/>
  <c r="AA226" i="4"/>
  <c r="AB226" i="4"/>
  <c r="AC226" i="4"/>
  <c r="AD226" i="4"/>
  <c r="AE226" i="4"/>
  <c r="AF226" i="4"/>
  <c r="AH226" i="4" s="1"/>
  <c r="AG226" i="4"/>
  <c r="AI226" i="4"/>
  <c r="AK226" i="4" s="1"/>
  <c r="AJ226" i="4"/>
  <c r="AL226" i="4"/>
  <c r="AM226" i="4"/>
  <c r="AN226" i="4"/>
  <c r="I226" i="4" l="1"/>
  <c r="J226" i="4" s="1"/>
  <c r="AO226" i="4" s="1"/>
  <c r="R226" i="4"/>
  <c r="S226" i="4" s="1"/>
  <c r="AP226" i="4" a="1"/>
  <c r="AQ226" i="4" a="1"/>
  <c r="AP226" i="4" l="1"/>
  <c r="AQ226" i="4"/>
  <c r="G227" i="4"/>
  <c r="I227" i="4" s="1"/>
  <c r="H227" i="4"/>
  <c r="J227" i="4" s="1"/>
  <c r="AO227" i="4" s="1"/>
  <c r="K227" i="4"/>
  <c r="M227" i="4" s="1"/>
  <c r="L227" i="4"/>
  <c r="N227" i="4"/>
  <c r="O227" i="4"/>
  <c r="P227" i="4"/>
  <c r="Q227" i="4"/>
  <c r="R227" i="4"/>
  <c r="S227" i="4" s="1"/>
  <c r="T227" i="4"/>
  <c r="V227" i="4" s="1"/>
  <c r="U227" i="4"/>
  <c r="W227" i="4"/>
  <c r="Y227" i="4" s="1"/>
  <c r="X227" i="4"/>
  <c r="Z227" i="4"/>
  <c r="AA227" i="4"/>
  <c r="AB227" i="4"/>
  <c r="AC227" i="4"/>
  <c r="AE227" i="4" s="1"/>
  <c r="AD227" i="4"/>
  <c r="AF227" i="4"/>
  <c r="AH227" i="4" s="1"/>
  <c r="AG227" i="4"/>
  <c r="AI227" i="4"/>
  <c r="AJ227" i="4"/>
  <c r="AK227" i="4" s="1"/>
  <c r="AL227" i="4"/>
  <c r="AM227" i="4"/>
  <c r="AN227" i="4"/>
  <c r="AP227" i="4" a="1"/>
  <c r="AP227" i="4"/>
  <c r="AQ227" i="4" a="1"/>
  <c r="AQ227" i="4"/>
  <c r="G228" i="4"/>
  <c r="N228" i="4" s="1"/>
  <c r="P228" i="4" s="1"/>
  <c r="I228" i="4"/>
  <c r="K228" i="4"/>
  <c r="O228" i="4"/>
  <c r="Q228" i="4"/>
  <c r="U228" i="4"/>
  <c r="W228" i="4"/>
  <c r="AA228" i="4"/>
  <c r="AC228" i="4"/>
  <c r="AE228" i="4" s="1"/>
  <c r="AD228" i="4"/>
  <c r="AF228" i="4"/>
  <c r="AG228" i="4"/>
  <c r="AH228" i="4" s="1"/>
  <c r="AI228" i="4"/>
  <c r="AJ228" i="4"/>
  <c r="AK228" i="4"/>
  <c r="AL228" i="4"/>
  <c r="AM228" i="4"/>
  <c r="AN228" i="4" s="1"/>
  <c r="X228" i="4" l="1"/>
  <c r="Y228" i="4" s="1"/>
  <c r="T228" i="4"/>
  <c r="V228" i="4" s="1"/>
  <c r="L228" i="4"/>
  <c r="M228" i="4" s="1"/>
  <c r="H228" i="4"/>
  <c r="J228" i="4" s="1"/>
  <c r="Z228" i="4"/>
  <c r="AB228" i="4" s="1"/>
  <c r="R228" i="4"/>
  <c r="S228" i="4" s="1"/>
  <c r="AO228" i="4" l="1"/>
  <c r="G229" i="4"/>
  <c r="H229" i="4"/>
  <c r="J229" i="4" s="1"/>
  <c r="I229" i="4"/>
  <c r="K229" i="4"/>
  <c r="L229" i="4"/>
  <c r="M229" i="4" s="1"/>
  <c r="N229" i="4"/>
  <c r="O229" i="4"/>
  <c r="P229" i="4"/>
  <c r="Q229" i="4"/>
  <c r="S229" i="4" s="1"/>
  <c r="R229" i="4"/>
  <c r="T229" i="4"/>
  <c r="V229" i="4" s="1"/>
  <c r="U229" i="4"/>
  <c r="W229" i="4"/>
  <c r="X229" i="4"/>
  <c r="Y229" i="4" s="1"/>
  <c r="Z229" i="4"/>
  <c r="AA229" i="4"/>
  <c r="AB229" i="4"/>
  <c r="AC229" i="4"/>
  <c r="AE229" i="4" s="1"/>
  <c r="AD229" i="4"/>
  <c r="AF229" i="4"/>
  <c r="AH229" i="4" s="1"/>
  <c r="AG229" i="4"/>
  <c r="AI229" i="4"/>
  <c r="AJ229" i="4"/>
  <c r="AK229" i="4" s="1"/>
  <c r="AL229" i="4"/>
  <c r="AM229" i="4"/>
  <c r="AN229" i="4"/>
  <c r="AQ228" i="4" a="1"/>
  <c r="AP228" i="4" a="1"/>
  <c r="AP228" i="4" l="1"/>
  <c r="AQ228" i="4"/>
  <c r="AO229" i="4"/>
  <c r="AP229" i="4" a="1"/>
  <c r="AQ229" i="4" a="1"/>
  <c r="AP229" i="4" l="1"/>
  <c r="AQ229" i="4"/>
  <c r="G230" i="4"/>
  <c r="I230" i="4" s="1"/>
  <c r="H230" i="4"/>
  <c r="J230" i="4" s="1"/>
  <c r="AO230" i="4" s="1"/>
  <c r="K230" i="4"/>
  <c r="M230" i="4" s="1"/>
  <c r="L230" i="4"/>
  <c r="N230" i="4"/>
  <c r="O230" i="4"/>
  <c r="P230" i="4"/>
  <c r="Q230" i="4"/>
  <c r="R230" i="4"/>
  <c r="S230" i="4" s="1"/>
  <c r="T230" i="4"/>
  <c r="V230" i="4" s="1"/>
  <c r="U230" i="4"/>
  <c r="W230" i="4"/>
  <c r="Y230" i="4" s="1"/>
  <c r="X230" i="4"/>
  <c r="Z230" i="4"/>
  <c r="AA230" i="4"/>
  <c r="AB230" i="4"/>
  <c r="AC230" i="4"/>
  <c r="AD230" i="4"/>
  <c r="AE230" i="4" s="1"/>
  <c r="AF230" i="4"/>
  <c r="AH230" i="4" s="1"/>
  <c r="AG230" i="4"/>
  <c r="AI230" i="4"/>
  <c r="AK230" i="4" s="1"/>
  <c r="AJ230" i="4"/>
  <c r="AL230" i="4"/>
  <c r="AM230" i="4"/>
  <c r="AN230" i="4"/>
  <c r="AP230" i="4" a="1"/>
  <c r="AP230" i="4"/>
  <c r="AQ230" i="4" a="1"/>
  <c r="AQ230" i="4"/>
  <c r="G231" i="4"/>
  <c r="N231" i="4" s="1"/>
  <c r="P231" i="4" s="1"/>
  <c r="I231" i="4"/>
  <c r="K231" i="4"/>
  <c r="O231" i="4"/>
  <c r="Q231" i="4"/>
  <c r="U231" i="4"/>
  <c r="W231" i="4"/>
  <c r="Z231" i="4"/>
  <c r="AB231" i="4" s="1"/>
  <c r="AA231" i="4"/>
  <c r="AC231" i="4"/>
  <c r="AE231" i="4" s="1"/>
  <c r="AD231" i="4"/>
  <c r="AF231" i="4"/>
  <c r="AG231" i="4"/>
  <c r="AH231" i="4" s="1"/>
  <c r="AI231" i="4"/>
  <c r="AJ231" i="4"/>
  <c r="AK231" i="4"/>
  <c r="AL231" i="4"/>
  <c r="AN231" i="4" s="1"/>
  <c r="AM231" i="4"/>
  <c r="X231" i="4" l="1"/>
  <c r="Y231" i="4" s="1"/>
  <c r="T231" i="4"/>
  <c r="V231" i="4" s="1"/>
  <c r="L231" i="4"/>
  <c r="M231" i="4" s="1"/>
  <c r="H231" i="4"/>
  <c r="J231" i="4" s="1"/>
  <c r="R231" i="4"/>
  <c r="S231" i="4" s="1"/>
  <c r="AO231" i="4" l="1"/>
  <c r="G232" i="4"/>
  <c r="H232" i="4"/>
  <c r="J232" i="4" s="1"/>
  <c r="I232" i="4"/>
  <c r="K232" i="4"/>
  <c r="L232" i="4"/>
  <c r="M232" i="4" s="1"/>
  <c r="N232" i="4"/>
  <c r="O232" i="4"/>
  <c r="P232" i="4"/>
  <c r="Q232" i="4"/>
  <c r="S232" i="4" s="1"/>
  <c r="R232" i="4"/>
  <c r="T232" i="4"/>
  <c r="V232" i="4" s="1"/>
  <c r="U232" i="4"/>
  <c r="W232" i="4"/>
  <c r="X232" i="4"/>
  <c r="Y232" i="4" s="1"/>
  <c r="Z232" i="4"/>
  <c r="AA232" i="4"/>
  <c r="AB232" i="4"/>
  <c r="AC232" i="4"/>
  <c r="AE232" i="4" s="1"/>
  <c r="AD232" i="4"/>
  <c r="AF232" i="4"/>
  <c r="AH232" i="4" s="1"/>
  <c r="AG232" i="4"/>
  <c r="AI232" i="4"/>
  <c r="AJ232" i="4"/>
  <c r="AK232" i="4" s="1"/>
  <c r="AL232" i="4"/>
  <c r="AM232" i="4"/>
  <c r="AN232" i="4"/>
  <c r="AQ231" i="4" a="1"/>
  <c r="AP231" i="4" a="1"/>
  <c r="AP231" i="4" l="1"/>
  <c r="AQ231" i="4"/>
  <c r="AO232" i="4"/>
  <c r="AP232" i="4" a="1"/>
  <c r="AQ232" i="4" a="1"/>
  <c r="AP232" i="4" l="1"/>
  <c r="AQ232" i="4"/>
  <c r="G233" i="4"/>
  <c r="I233" i="4" s="1"/>
  <c r="H233" i="4"/>
  <c r="J233" i="4" s="1"/>
  <c r="AO233" i="4" s="1"/>
  <c r="K233" i="4"/>
  <c r="M233" i="4" s="1"/>
  <c r="L233" i="4"/>
  <c r="N233" i="4"/>
  <c r="O233" i="4"/>
  <c r="P233" i="4"/>
  <c r="Q233" i="4"/>
  <c r="R233" i="4"/>
  <c r="S233" i="4" s="1"/>
  <c r="T233" i="4"/>
  <c r="V233" i="4" s="1"/>
  <c r="U233" i="4"/>
  <c r="W233" i="4"/>
  <c r="Y233" i="4" s="1"/>
  <c r="X233" i="4"/>
  <c r="Z233" i="4"/>
  <c r="AA233" i="4"/>
  <c r="AB233" i="4"/>
  <c r="AC233" i="4"/>
  <c r="AD233" i="4"/>
  <c r="AE233" i="4" s="1"/>
  <c r="AF233" i="4"/>
  <c r="AH233" i="4" s="1"/>
  <c r="AG233" i="4"/>
  <c r="AI233" i="4"/>
  <c r="AK233" i="4" s="1"/>
  <c r="AJ233" i="4"/>
  <c r="AL233" i="4"/>
  <c r="AM233" i="4"/>
  <c r="AN233" i="4"/>
  <c r="AP233" i="4" a="1"/>
  <c r="AP233" i="4"/>
  <c r="AQ233" i="4" a="1"/>
  <c r="AQ233" i="4"/>
  <c r="G234" i="4"/>
  <c r="N234" i="4" s="1"/>
  <c r="P234" i="4" s="1"/>
  <c r="I234" i="4"/>
  <c r="K234" i="4"/>
  <c r="O234" i="4"/>
  <c r="Q234" i="4"/>
  <c r="U234" i="4"/>
  <c r="W234" i="4"/>
  <c r="Z234" i="4"/>
  <c r="AB234" i="4" s="1"/>
  <c r="AA234" i="4"/>
  <c r="AC234" i="4"/>
  <c r="AE234" i="4" s="1"/>
  <c r="AD234" i="4"/>
  <c r="AF234" i="4"/>
  <c r="AG234" i="4"/>
  <c r="AH234" i="4" s="1"/>
  <c r="AI234" i="4"/>
  <c r="AJ234" i="4"/>
  <c r="AK234" i="4"/>
  <c r="AL234" i="4"/>
  <c r="AN234" i="4" s="1"/>
  <c r="AM234" i="4"/>
  <c r="X234" i="4" l="1"/>
  <c r="Y234" i="4" s="1"/>
  <c r="T234" i="4"/>
  <c r="V234" i="4" s="1"/>
  <c r="L234" i="4"/>
  <c r="M234" i="4" s="1"/>
  <c r="H234" i="4"/>
  <c r="J234" i="4" s="1"/>
  <c r="R234" i="4"/>
  <c r="S234" i="4" s="1"/>
  <c r="AO234" i="4" l="1"/>
  <c r="G235" i="4"/>
  <c r="H235" i="4"/>
  <c r="J235" i="4" s="1"/>
  <c r="I235" i="4"/>
  <c r="K235" i="4"/>
  <c r="L235" i="4"/>
  <c r="M235" i="4" s="1"/>
  <c r="N235" i="4"/>
  <c r="O235" i="4"/>
  <c r="P235" i="4"/>
  <c r="Q235" i="4"/>
  <c r="S235" i="4" s="1"/>
  <c r="R235" i="4"/>
  <c r="T235" i="4"/>
  <c r="V235" i="4" s="1"/>
  <c r="U235" i="4"/>
  <c r="W235" i="4"/>
  <c r="X235" i="4"/>
  <c r="Y235" i="4" s="1"/>
  <c r="Z235" i="4"/>
  <c r="AA235" i="4"/>
  <c r="AB235" i="4"/>
  <c r="AC235" i="4"/>
  <c r="AE235" i="4" s="1"/>
  <c r="AD235" i="4"/>
  <c r="AF235" i="4"/>
  <c r="AH235" i="4" s="1"/>
  <c r="AG235" i="4"/>
  <c r="AI235" i="4"/>
  <c r="AJ235" i="4"/>
  <c r="AK235" i="4" s="1"/>
  <c r="AL235" i="4"/>
  <c r="AM235" i="4"/>
  <c r="AN235" i="4"/>
  <c r="AQ234" i="4" a="1"/>
  <c r="AP234" i="4" a="1"/>
  <c r="AP234" i="4" l="1"/>
  <c r="AQ234" i="4"/>
  <c r="AO235" i="4"/>
  <c r="AP235" i="4" a="1"/>
  <c r="AQ235" i="4" a="1"/>
  <c r="AP235" i="4" l="1"/>
  <c r="AQ235" i="4"/>
  <c r="G236" i="4"/>
  <c r="I236" i="4" s="1"/>
  <c r="H236" i="4"/>
  <c r="J236" i="4" s="1"/>
  <c r="AO236" i="4" s="1"/>
  <c r="K236" i="4"/>
  <c r="M236" i="4" s="1"/>
  <c r="L236" i="4"/>
  <c r="N236" i="4"/>
  <c r="O236" i="4"/>
  <c r="P236" i="4"/>
  <c r="Q236" i="4"/>
  <c r="R236" i="4"/>
  <c r="S236" i="4" s="1"/>
  <c r="T236" i="4"/>
  <c r="V236" i="4" s="1"/>
  <c r="U236" i="4"/>
  <c r="W236" i="4"/>
  <c r="Y236" i="4" s="1"/>
  <c r="X236" i="4"/>
  <c r="Z236" i="4"/>
  <c r="AA236" i="4"/>
  <c r="AB236" i="4"/>
  <c r="AC236" i="4"/>
  <c r="AD236" i="4"/>
  <c r="AE236" i="4" s="1"/>
  <c r="AF236" i="4"/>
  <c r="AH236" i="4" s="1"/>
  <c r="AG236" i="4"/>
  <c r="AI236" i="4"/>
  <c r="AK236" i="4" s="1"/>
  <c r="AJ236" i="4"/>
  <c r="AL236" i="4"/>
  <c r="AM236" i="4"/>
  <c r="AN236" i="4"/>
  <c r="AP236" i="4" a="1"/>
  <c r="AP236" i="4"/>
  <c r="AQ236" i="4" a="1"/>
  <c r="AQ236" i="4"/>
  <c r="G237" i="4"/>
  <c r="H237" i="4"/>
  <c r="J237" i="4" s="1"/>
  <c r="I237" i="4"/>
  <c r="K237" i="4"/>
  <c r="L237" i="4"/>
  <c r="M237" i="4"/>
  <c r="N237" i="4"/>
  <c r="O237" i="4"/>
  <c r="P237" i="4"/>
  <c r="Q237" i="4"/>
  <c r="S237" i="4" s="1"/>
  <c r="R237" i="4"/>
  <c r="T237" i="4"/>
  <c r="V237" i="4" s="1"/>
  <c r="U237" i="4"/>
  <c r="W237" i="4"/>
  <c r="X237" i="4"/>
  <c r="Y237" i="4"/>
  <c r="Z237" i="4"/>
  <c r="AA237" i="4"/>
  <c r="AB237" i="4"/>
  <c r="AC237" i="4"/>
  <c r="AE237" i="4" s="1"/>
  <c r="AD237" i="4"/>
  <c r="AF237" i="4"/>
  <c r="AH237" i="4" s="1"/>
  <c r="AG237" i="4"/>
  <c r="AI237" i="4"/>
  <c r="AJ237" i="4"/>
  <c r="AK237" i="4"/>
  <c r="AL237" i="4"/>
  <c r="AM237" i="4"/>
  <c r="AN237" i="4"/>
  <c r="AO237" i="4" l="1"/>
  <c r="AP237" i="4" a="1"/>
  <c r="AQ237" i="4" a="1"/>
  <c r="AP237" i="4" l="1"/>
  <c r="AQ237" i="4"/>
  <c r="G238" i="4"/>
  <c r="I238" i="4" s="1"/>
  <c r="H238" i="4"/>
  <c r="J238" i="4" s="1"/>
  <c r="K238" i="4"/>
  <c r="M238" i="4" s="1"/>
  <c r="L238" i="4"/>
  <c r="N238" i="4"/>
  <c r="O238" i="4"/>
  <c r="P238" i="4"/>
  <c r="R238" i="4"/>
  <c r="T238" i="4"/>
  <c r="W238" i="4"/>
  <c r="Y238" i="4" s="1"/>
  <c r="X238" i="4"/>
  <c r="Z238" i="4"/>
  <c r="AA238" i="4"/>
  <c r="AB238" i="4"/>
  <c r="AC238" i="4"/>
  <c r="AD238" i="4"/>
  <c r="AE238" i="4" s="1"/>
  <c r="AF238" i="4"/>
  <c r="AH238" i="4" s="1"/>
  <c r="AG238" i="4"/>
  <c r="AI238" i="4"/>
  <c r="AK238" i="4" s="1"/>
  <c r="AJ238" i="4"/>
  <c r="AL238" i="4"/>
  <c r="AM238" i="4"/>
  <c r="AN238" i="4"/>
  <c r="V238" i="4" l="1"/>
  <c r="U238" i="4"/>
  <c r="Q238" i="4"/>
  <c r="S238" i="4" s="1"/>
  <c r="AO238" i="4" s="1"/>
  <c r="AP238" i="4" a="1"/>
  <c r="AQ238" i="4" a="1"/>
  <c r="AP238" i="4" l="1"/>
  <c r="AQ238" i="4"/>
  <c r="G239" i="4"/>
  <c r="I239" i="4" s="1"/>
  <c r="H239" i="4"/>
  <c r="J239" i="4" s="1"/>
  <c r="AO239" i="4" s="1"/>
  <c r="K239" i="4"/>
  <c r="M239" i="4" s="1"/>
  <c r="L239" i="4"/>
  <c r="N239" i="4"/>
  <c r="O239" i="4"/>
  <c r="P239" i="4"/>
  <c r="Q239" i="4"/>
  <c r="R239" i="4"/>
  <c r="S239" i="4" s="1"/>
  <c r="T239" i="4"/>
  <c r="V239" i="4" s="1"/>
  <c r="U239" i="4"/>
  <c r="W239" i="4"/>
  <c r="Y239" i="4" s="1"/>
  <c r="X239" i="4"/>
  <c r="Z239" i="4"/>
  <c r="AA239" i="4"/>
  <c r="AB239" i="4"/>
  <c r="AC239" i="4"/>
  <c r="AD239" i="4"/>
  <c r="AE239" i="4" s="1"/>
  <c r="AF239" i="4"/>
  <c r="AH239" i="4" s="1"/>
  <c r="AG239" i="4"/>
  <c r="AI239" i="4"/>
  <c r="AK239" i="4" s="1"/>
  <c r="AJ239" i="4"/>
  <c r="AL239" i="4"/>
  <c r="AM239" i="4"/>
  <c r="AN239" i="4"/>
  <c r="AP239" i="4" a="1"/>
  <c r="AP239" i="4"/>
  <c r="AQ239" i="4" a="1"/>
  <c r="AQ239" i="4"/>
  <c r="G240" i="4"/>
  <c r="N240" i="4" s="1"/>
  <c r="P240" i="4" s="1"/>
  <c r="I240" i="4"/>
  <c r="K240" i="4"/>
  <c r="O240" i="4"/>
  <c r="Q240" i="4"/>
  <c r="U240" i="4"/>
  <c r="W240" i="4"/>
  <c r="Z240" i="4"/>
  <c r="AB240" i="4" s="1"/>
  <c r="AA240" i="4"/>
  <c r="AC240" i="4"/>
  <c r="AE240" i="4" s="1"/>
  <c r="AD240" i="4"/>
  <c r="AF240" i="4"/>
  <c r="AG240" i="4"/>
  <c r="AH240" i="4" s="1"/>
  <c r="AI240" i="4"/>
  <c r="AJ240" i="4"/>
  <c r="AK240" i="4"/>
  <c r="AL240" i="4"/>
  <c r="AM240" i="4"/>
  <c r="AN240" i="4" s="1"/>
  <c r="X240" i="4" l="1"/>
  <c r="Y240" i="4" s="1"/>
  <c r="T240" i="4"/>
  <c r="V240" i="4" s="1"/>
  <c r="L240" i="4"/>
  <c r="M240" i="4" s="1"/>
  <c r="H240" i="4"/>
  <c r="J240" i="4" s="1"/>
  <c r="R240" i="4"/>
  <c r="S240" i="4" s="1"/>
  <c r="AO240" i="4" l="1"/>
  <c r="G241" i="4"/>
  <c r="H241" i="4"/>
  <c r="J241" i="4" s="1"/>
  <c r="I241" i="4"/>
  <c r="K241" i="4"/>
  <c r="L241" i="4"/>
  <c r="M241" i="4" s="1"/>
  <c r="N241" i="4"/>
  <c r="O241" i="4"/>
  <c r="P241" i="4"/>
  <c r="Q241" i="4"/>
  <c r="S241" i="4" s="1"/>
  <c r="R241" i="4"/>
  <c r="T241" i="4"/>
  <c r="V241" i="4" s="1"/>
  <c r="U241" i="4"/>
  <c r="W241" i="4"/>
  <c r="X241" i="4"/>
  <c r="Y241" i="4" s="1"/>
  <c r="Z241" i="4"/>
  <c r="AA241" i="4"/>
  <c r="AB241" i="4"/>
  <c r="AC241" i="4"/>
  <c r="AE241" i="4" s="1"/>
  <c r="AD241" i="4"/>
  <c r="AF241" i="4"/>
  <c r="AH241" i="4" s="1"/>
  <c r="AG241" i="4"/>
  <c r="AI241" i="4"/>
  <c r="AJ241" i="4"/>
  <c r="AK241" i="4" s="1"/>
  <c r="AL241" i="4"/>
  <c r="AM241" i="4"/>
  <c r="AN241" i="4"/>
  <c r="AQ240" i="4" a="1"/>
  <c r="AP240" i="4" a="1"/>
  <c r="AP240" i="4" l="1"/>
  <c r="AQ240" i="4"/>
  <c r="AO241" i="4"/>
  <c r="AP241" i="4" a="1"/>
  <c r="AQ241" i="4" a="1"/>
  <c r="AP241" i="4" l="1"/>
  <c r="AQ241" i="4"/>
  <c r="G242" i="4"/>
  <c r="I242" i="4" s="1"/>
  <c r="K242" i="4"/>
  <c r="O242" i="4"/>
  <c r="W242" i="4"/>
  <c r="AA242" i="4"/>
  <c r="AD242" i="4"/>
  <c r="AF242" i="4"/>
  <c r="AG242" i="4"/>
  <c r="AH242" i="4"/>
  <c r="AI242" i="4"/>
  <c r="AK242" i="4" s="1"/>
  <c r="AJ242" i="4"/>
  <c r="AL242" i="4"/>
  <c r="AN242" i="4" s="1"/>
  <c r="AM242" i="4"/>
  <c r="X242" i="4" l="1"/>
  <c r="Y242" i="4" s="1"/>
  <c r="T242" i="4"/>
  <c r="L242" i="4"/>
  <c r="M242" i="4" s="1"/>
  <c r="H242" i="4"/>
  <c r="J242" i="4" s="1"/>
  <c r="Z242" i="4"/>
  <c r="AB242" i="4" s="1"/>
  <c r="R242" i="4"/>
  <c r="N242" i="4"/>
  <c r="P242" i="4" s="1"/>
  <c r="AC242" i="4"/>
  <c r="AE242" i="4" s="1"/>
  <c r="U242" i="4"/>
  <c r="Q242" i="4"/>
  <c r="S242" i="4" s="1"/>
  <c r="V242" i="4" l="1"/>
  <c r="AO242" i="4"/>
  <c r="G243" i="4"/>
  <c r="H243" i="4" s="1"/>
  <c r="J243" i="4" s="1"/>
  <c r="I243" i="4"/>
  <c r="K243" i="4"/>
  <c r="N243" i="4"/>
  <c r="P243" i="4" s="1"/>
  <c r="O243" i="4"/>
  <c r="Q243" i="4"/>
  <c r="S243" i="4" s="1"/>
  <c r="R243" i="4"/>
  <c r="T243" i="4"/>
  <c r="U243" i="4"/>
  <c r="V243" i="4" s="1"/>
  <c r="W243" i="4"/>
  <c r="X243" i="4"/>
  <c r="Y243" i="4"/>
  <c r="Z243" i="4"/>
  <c r="AB243" i="4" s="1"/>
  <c r="AA243" i="4"/>
  <c r="AC243" i="4"/>
  <c r="AE243" i="4" s="1"/>
  <c r="AD243" i="4"/>
  <c r="AF243" i="4"/>
  <c r="AG243" i="4"/>
  <c r="AH243" i="4" s="1"/>
  <c r="AI243" i="4"/>
  <c r="AJ243" i="4"/>
  <c r="AK243" i="4"/>
  <c r="AL243" i="4"/>
  <c r="AN243" i="4" s="1"/>
  <c r="AM243" i="4"/>
  <c r="AQ242" i="4" a="1"/>
  <c r="AP242" i="4" a="1"/>
  <c r="AP242" i="4" l="1"/>
  <c r="AQ242" i="4"/>
  <c r="L243" i="4"/>
  <c r="M243" i="4" s="1"/>
  <c r="AO243" i="4" s="1"/>
  <c r="AP243" i="4" a="1"/>
  <c r="AQ243" i="4" a="1"/>
  <c r="AP243" i="4" l="1"/>
  <c r="AQ243" i="4"/>
  <c r="G244" i="4"/>
  <c r="I244" i="4" s="1"/>
  <c r="K244" i="4"/>
  <c r="O244" i="4"/>
  <c r="W244" i="4"/>
  <c r="Z244" i="4"/>
  <c r="AB244" i="4" s="1"/>
  <c r="AA244" i="4"/>
  <c r="AD244" i="4"/>
  <c r="AF244" i="4"/>
  <c r="AI244" i="4"/>
  <c r="AK244" i="4" s="1"/>
  <c r="AJ244" i="4"/>
  <c r="AL244" i="4"/>
  <c r="AN244" i="4" s="1"/>
  <c r="AM244" i="4"/>
  <c r="X244" i="4" l="1"/>
  <c r="Y244" i="4" s="1"/>
  <c r="T244" i="4"/>
  <c r="L244" i="4"/>
  <c r="M244" i="4" s="1"/>
  <c r="H244" i="4"/>
  <c r="J244" i="4" s="1"/>
  <c r="R244" i="4"/>
  <c r="N244" i="4"/>
  <c r="P244" i="4" s="1"/>
  <c r="AG244" i="4"/>
  <c r="AH244" i="4" s="1"/>
  <c r="AC244" i="4"/>
  <c r="AE244" i="4" s="1"/>
  <c r="U244" i="4"/>
  <c r="Q244" i="4"/>
  <c r="S244" i="4" s="1"/>
  <c r="V244" i="4" l="1"/>
  <c r="AO244" i="4"/>
  <c r="G245" i="4"/>
  <c r="H245" i="4" s="1"/>
  <c r="J245" i="4" s="1"/>
  <c r="I245" i="4"/>
  <c r="K245" i="4"/>
  <c r="N245" i="4"/>
  <c r="P245" i="4" s="1"/>
  <c r="O245" i="4"/>
  <c r="Q245" i="4"/>
  <c r="S245" i="4" s="1"/>
  <c r="R245" i="4"/>
  <c r="T245" i="4"/>
  <c r="U245" i="4"/>
  <c r="V245" i="4"/>
  <c r="W245" i="4"/>
  <c r="X245" i="4"/>
  <c r="Y245" i="4"/>
  <c r="Z245" i="4"/>
  <c r="AB245" i="4" s="1"/>
  <c r="AA245" i="4"/>
  <c r="AC245" i="4"/>
  <c r="AE245" i="4" s="1"/>
  <c r="AD245" i="4"/>
  <c r="AF245" i="4"/>
  <c r="AG245" i="4"/>
  <c r="AH245" i="4"/>
  <c r="AI245" i="4"/>
  <c r="AJ245" i="4"/>
  <c r="AK245" i="4"/>
  <c r="AL245" i="4"/>
  <c r="AN245" i="4" s="1"/>
  <c r="AM245" i="4"/>
  <c r="AQ244" i="4" a="1"/>
  <c r="AP244" i="4" a="1"/>
  <c r="AP244" i="4" l="1"/>
  <c r="AQ244" i="4"/>
  <c r="AO245" i="4"/>
  <c r="L245" i="4"/>
  <c r="M245" i="4" s="1"/>
  <c r="AP245" i="4" a="1"/>
  <c r="AQ245" i="4" a="1"/>
  <c r="AP245" i="4" l="1"/>
  <c r="AQ245" i="4"/>
  <c r="G246" i="4"/>
  <c r="I246" i="4" s="1"/>
  <c r="K246" i="4"/>
  <c r="O246" i="4"/>
  <c r="W246" i="4"/>
  <c r="Z246" i="4"/>
  <c r="AB246" i="4" s="1"/>
  <c r="AA246" i="4"/>
  <c r="AD246" i="4"/>
  <c r="AF246" i="4"/>
  <c r="AG246" i="4"/>
  <c r="AH246" i="4"/>
  <c r="AI246" i="4"/>
  <c r="AK246" i="4" s="1"/>
  <c r="AJ246" i="4"/>
  <c r="AL246" i="4"/>
  <c r="AN246" i="4" s="1"/>
  <c r="AM246" i="4"/>
  <c r="X246" i="4" l="1"/>
  <c r="Y246" i="4" s="1"/>
  <c r="T246" i="4"/>
  <c r="L246" i="4"/>
  <c r="M246" i="4" s="1"/>
  <c r="H246" i="4"/>
  <c r="J246" i="4" s="1"/>
  <c r="R246" i="4"/>
  <c r="N246" i="4"/>
  <c r="P246" i="4" s="1"/>
  <c r="AC246" i="4"/>
  <c r="AE246" i="4" s="1"/>
  <c r="U246" i="4"/>
  <c r="Q246" i="4"/>
  <c r="S246" i="4" s="1"/>
  <c r="V246" i="4" l="1"/>
  <c r="AO246" i="4"/>
  <c r="G247" i="4"/>
  <c r="H247" i="4" s="1"/>
  <c r="J247" i="4" s="1"/>
  <c r="AO247" i="4" s="1"/>
  <c r="I247" i="4"/>
  <c r="K247" i="4"/>
  <c r="L247" i="4"/>
  <c r="M247" i="4"/>
  <c r="N247" i="4"/>
  <c r="P247" i="4" s="1"/>
  <c r="O247" i="4"/>
  <c r="Q247" i="4"/>
  <c r="S247" i="4" s="1"/>
  <c r="R247" i="4"/>
  <c r="T247" i="4"/>
  <c r="U247" i="4"/>
  <c r="V247" i="4" s="1"/>
  <c r="W247" i="4"/>
  <c r="X247" i="4"/>
  <c r="Y247" i="4"/>
  <c r="Z247" i="4"/>
  <c r="AB247" i="4" s="1"/>
  <c r="AA247" i="4"/>
  <c r="AC247" i="4"/>
  <c r="AE247" i="4" s="1"/>
  <c r="AD247" i="4"/>
  <c r="AF247" i="4"/>
  <c r="AG247" i="4"/>
  <c r="AH247" i="4" s="1"/>
  <c r="AI247" i="4"/>
  <c r="AJ247" i="4"/>
  <c r="AK247" i="4"/>
  <c r="AL247" i="4"/>
  <c r="AN247" i="4" s="1"/>
  <c r="AM247" i="4"/>
  <c r="AQ246" i="4" a="1"/>
  <c r="AP246" i="4" a="1"/>
  <c r="AP247" i="4" a="1"/>
  <c r="AP246" i="4" l="1"/>
  <c r="AQ246" i="4"/>
  <c r="AP247" i="4"/>
  <c r="AQ247" i="4" a="1"/>
  <c r="AQ247" i="4"/>
  <c r="G248" i="4"/>
  <c r="N248" i="4" s="1"/>
  <c r="P248" i="4" s="1"/>
  <c r="K248" i="4"/>
  <c r="M248" i="4" s="1"/>
  <c r="L248" i="4"/>
  <c r="O248" i="4"/>
  <c r="Q248" i="4"/>
  <c r="T248" i="4"/>
  <c r="V248" i="4" s="1"/>
  <c r="U248" i="4"/>
  <c r="W248" i="4"/>
  <c r="Y248" i="4" s="1"/>
  <c r="X248" i="4"/>
  <c r="Z248" i="4"/>
  <c r="AA248" i="4"/>
  <c r="AB248" i="4"/>
  <c r="AC248" i="4"/>
  <c r="AD248" i="4"/>
  <c r="AE248" i="4"/>
  <c r="AF248" i="4"/>
  <c r="AH248" i="4" s="1"/>
  <c r="AG248" i="4"/>
  <c r="AI248" i="4"/>
  <c r="AK248" i="4" s="1"/>
  <c r="AJ248" i="4"/>
  <c r="AL248" i="4"/>
  <c r="AM248" i="4"/>
  <c r="AN248" i="4"/>
  <c r="I248" i="4" l="1"/>
  <c r="H248" i="4"/>
  <c r="J248" i="4" s="1"/>
  <c r="AO248" i="4" s="1"/>
  <c r="R248" i="4"/>
  <c r="S248" i="4" s="1"/>
  <c r="AP248" i="4" a="1"/>
  <c r="AQ248" i="4" a="1"/>
  <c r="AP248" i="4" l="1"/>
  <c r="AQ248" i="4"/>
  <c r="G249" i="4"/>
  <c r="I249" i="4" s="1"/>
  <c r="K249" i="4"/>
  <c r="O249" i="4"/>
  <c r="R249" i="4"/>
  <c r="W249" i="4"/>
  <c r="Z249" i="4"/>
  <c r="AB249" i="4" s="1"/>
  <c r="AA249" i="4"/>
  <c r="AC249" i="4"/>
  <c r="AD249" i="4"/>
  <c r="AE249" i="4"/>
  <c r="AF249" i="4"/>
  <c r="AG249" i="4"/>
  <c r="AH249" i="4"/>
  <c r="AI249" i="4"/>
  <c r="AK249" i="4" s="1"/>
  <c r="AJ249" i="4"/>
  <c r="AL249" i="4"/>
  <c r="AN249" i="4" s="1"/>
  <c r="AM249" i="4"/>
  <c r="X249" i="4" l="1"/>
  <c r="Y249" i="4" s="1"/>
  <c r="T249" i="4"/>
  <c r="L249" i="4"/>
  <c r="M249" i="4" s="1"/>
  <c r="H249" i="4"/>
  <c r="J249" i="4" s="1"/>
  <c r="N249" i="4"/>
  <c r="P249" i="4" s="1"/>
  <c r="U249" i="4"/>
  <c r="Q249" i="4"/>
  <c r="S249" i="4" s="1"/>
  <c r="V249" i="4" l="1"/>
  <c r="AO249" i="4"/>
  <c r="G250" i="4"/>
  <c r="H250" i="4" s="1"/>
  <c r="K250" i="4"/>
  <c r="O250" i="4"/>
  <c r="W250" i="4"/>
  <c r="AA250" i="4"/>
  <c r="AC250" i="4"/>
  <c r="AG250" i="4"/>
  <c r="AI250" i="4"/>
  <c r="AM250" i="4"/>
  <c r="AQ249" i="4" a="1"/>
  <c r="AP249" i="4" a="1"/>
  <c r="AP249" i="4" l="1"/>
  <c r="AQ249" i="4"/>
  <c r="J250" i="4"/>
  <c r="AL250" i="4"/>
  <c r="AN250" i="4" s="1"/>
  <c r="AD250" i="4"/>
  <c r="AE250" i="4" s="1"/>
  <c r="Z250" i="4"/>
  <c r="AB250" i="4" s="1"/>
  <c r="R250" i="4"/>
  <c r="N250" i="4"/>
  <c r="P250" i="4" s="1"/>
  <c r="U250" i="4"/>
  <c r="I250" i="4"/>
  <c r="Q250" i="4"/>
  <c r="S250" i="4" s="1"/>
  <c r="AJ250" i="4"/>
  <c r="AK250" i="4" s="1"/>
  <c r="AF250" i="4"/>
  <c r="AH250" i="4" s="1"/>
  <c r="X250" i="4"/>
  <c r="Y250" i="4" s="1"/>
  <c r="T250" i="4"/>
  <c r="L250" i="4"/>
  <c r="M250" i="4" s="1"/>
  <c r="AO250" i="4" l="1"/>
  <c r="V250" i="4"/>
  <c r="G251" i="4"/>
  <c r="I251" i="4" s="1"/>
  <c r="H251" i="4"/>
  <c r="K251" i="4"/>
  <c r="M251" i="4" s="1"/>
  <c r="L251" i="4"/>
  <c r="O251" i="4"/>
  <c r="Q251" i="4"/>
  <c r="R251" i="4"/>
  <c r="S251" i="4"/>
  <c r="T251" i="4"/>
  <c r="V251" i="4" s="1"/>
  <c r="U251" i="4"/>
  <c r="W251" i="4"/>
  <c r="Y251" i="4" s="1"/>
  <c r="X251" i="4"/>
  <c r="Z251" i="4"/>
  <c r="AA251" i="4"/>
  <c r="AB251" i="4"/>
  <c r="AC251" i="4"/>
  <c r="AD251" i="4"/>
  <c r="AE251" i="4"/>
  <c r="AF251" i="4"/>
  <c r="AH251" i="4" s="1"/>
  <c r="AG251" i="4"/>
  <c r="AI251" i="4"/>
  <c r="AK251" i="4" s="1"/>
  <c r="AJ251" i="4"/>
  <c r="AL251" i="4"/>
  <c r="AM251" i="4"/>
  <c r="AN251" i="4"/>
  <c r="AQ250" i="4" a="1"/>
  <c r="AP250" i="4" a="1"/>
  <c r="AP250" i="4" l="1"/>
  <c r="AQ250" i="4"/>
  <c r="J251" i="4"/>
  <c r="N251" i="4"/>
  <c r="P251" i="4" s="1"/>
  <c r="AO251" i="4" l="1"/>
  <c r="G252" i="4"/>
  <c r="I252" i="4" s="1"/>
  <c r="K252" i="4"/>
  <c r="O252" i="4"/>
  <c r="W252" i="4"/>
  <c r="Z252" i="4"/>
  <c r="AB252" i="4" s="1"/>
  <c r="AA252" i="4"/>
  <c r="AC252" i="4"/>
  <c r="AD252" i="4"/>
  <c r="AE252" i="4"/>
  <c r="AF252" i="4"/>
  <c r="AG252" i="4"/>
  <c r="AH252" i="4"/>
  <c r="AI252" i="4"/>
  <c r="AK252" i="4" s="1"/>
  <c r="AJ252" i="4"/>
  <c r="AL252" i="4"/>
  <c r="AN252" i="4" s="1"/>
  <c r="AM252" i="4"/>
  <c r="AQ251" i="4" a="1"/>
  <c r="AP251" i="4" a="1"/>
  <c r="AP251" i="4" l="1"/>
  <c r="AQ251" i="4"/>
  <c r="Y252" i="4"/>
  <c r="X252" i="4"/>
  <c r="T252" i="4"/>
  <c r="L252" i="4"/>
  <c r="M252" i="4" s="1"/>
  <c r="H252" i="4"/>
  <c r="J252" i="4" s="1"/>
  <c r="R252" i="4"/>
  <c r="N252" i="4"/>
  <c r="P252" i="4" s="1"/>
  <c r="U252" i="4"/>
  <c r="Q252" i="4"/>
  <c r="S252" i="4" s="1"/>
  <c r="V252" i="4" l="1"/>
  <c r="AO252" i="4" s="1"/>
  <c r="G253" i="4"/>
  <c r="H253" i="4"/>
  <c r="I253" i="4"/>
  <c r="J253" i="4"/>
  <c r="K253" i="4"/>
  <c r="L253" i="4"/>
  <c r="M253" i="4" s="1"/>
  <c r="AO253" i="4" s="1"/>
  <c r="N253" i="4"/>
  <c r="P253" i="4" s="1"/>
  <c r="O253" i="4"/>
  <c r="Q253" i="4"/>
  <c r="S253" i="4" s="1"/>
  <c r="R253" i="4"/>
  <c r="T253" i="4"/>
  <c r="U253" i="4"/>
  <c r="V253" i="4"/>
  <c r="W253" i="4"/>
  <c r="X253" i="4"/>
  <c r="Y253" i="4"/>
  <c r="Z253" i="4"/>
  <c r="AB253" i="4" s="1"/>
  <c r="AA253" i="4"/>
  <c r="AC253" i="4"/>
  <c r="AE253" i="4" s="1"/>
  <c r="AD253" i="4"/>
  <c r="AF253" i="4"/>
  <c r="AG253" i="4"/>
  <c r="AH253" i="4"/>
  <c r="AI253" i="4"/>
  <c r="AJ253" i="4"/>
  <c r="AK253" i="4"/>
  <c r="AL253" i="4"/>
  <c r="AN253" i="4" s="1"/>
  <c r="AM253" i="4"/>
  <c r="AQ252" i="4" a="1"/>
  <c r="AP252" i="4" a="1"/>
  <c r="AP253" i="4" a="1"/>
  <c r="AP252" i="4" l="1"/>
  <c r="AQ252" i="4"/>
  <c r="AP253" i="4"/>
  <c r="AQ253" i="4" a="1"/>
  <c r="AQ253" i="4"/>
  <c r="A5" i="3"/>
  <c r="B5" i="3"/>
  <c r="C5" i="3"/>
  <c r="E5" i="3"/>
  <c r="L5" i="3"/>
  <c r="S5" i="3"/>
  <c r="Z5" i="3"/>
  <c r="AG5" i="3"/>
  <c r="AH5" i="3"/>
  <c r="AI5" i="3"/>
  <c r="AJ5" i="3"/>
  <c r="AM5" i="3" s="1"/>
  <c r="AK5" i="3"/>
  <c r="AL5" i="3"/>
  <c r="A6" i="3"/>
  <c r="B6" i="3"/>
  <c r="C6" i="3"/>
  <c r="E6" i="3"/>
  <c r="L6" i="3"/>
  <c r="S6" i="3"/>
  <c r="Z6" i="3"/>
  <c r="AG6" i="3"/>
  <c r="AH6" i="3"/>
  <c r="AI6" i="3"/>
  <c r="AJ6" i="3"/>
  <c r="AK6" i="3"/>
  <c r="AM6" i="3" s="1"/>
  <c r="AL6" i="3"/>
  <c r="A7" i="3"/>
  <c r="B7" i="3"/>
  <c r="C7" i="3"/>
  <c r="E7" i="3"/>
  <c r="L7" i="3"/>
  <c r="S7" i="3"/>
  <c r="Z7" i="3"/>
  <c r="AG7" i="3"/>
  <c r="AH7" i="3"/>
  <c r="AM7" i="3" s="1"/>
  <c r="AI7" i="3"/>
  <c r="AJ7" i="3"/>
  <c r="AK7" i="3"/>
  <c r="AL7" i="3"/>
  <c r="A8" i="3"/>
  <c r="B8" i="3"/>
  <c r="C8" i="3"/>
  <c r="E8" i="3"/>
  <c r="L8" i="3"/>
  <c r="S8" i="3"/>
  <c r="Z8" i="3"/>
  <c r="AG8" i="3"/>
  <c r="AH8" i="3"/>
  <c r="AI8" i="3"/>
  <c r="AJ8" i="3"/>
  <c r="AK8" i="3"/>
  <c r="AL8" i="3"/>
  <c r="AM8" i="3"/>
  <c r="A9" i="3"/>
  <c r="B9" i="3"/>
  <c r="C9" i="3"/>
  <c r="E9" i="3"/>
  <c r="L9" i="3"/>
  <c r="S9" i="3"/>
  <c r="Z9" i="3"/>
  <c r="AG9" i="3"/>
  <c r="AH9" i="3"/>
  <c r="AI9" i="3"/>
  <c r="AJ9" i="3"/>
  <c r="AM9" i="3" s="1"/>
  <c r="AK9" i="3"/>
  <c r="AL9" i="3"/>
  <c r="A10" i="3"/>
  <c r="B10" i="3"/>
  <c r="C10" i="3"/>
  <c r="E10" i="3"/>
  <c r="L10" i="3"/>
  <c r="S10" i="3"/>
  <c r="Z10" i="3"/>
  <c r="AG10" i="3"/>
  <c r="AH10" i="3"/>
  <c r="AI10" i="3"/>
  <c r="AJ10" i="3"/>
  <c r="AK10" i="3"/>
  <c r="AM10" i="3" s="1"/>
  <c r="AL10" i="3"/>
  <c r="A11" i="3"/>
  <c r="B11" i="3"/>
  <c r="C11" i="3"/>
  <c r="E11" i="3"/>
  <c r="L11" i="3"/>
  <c r="S11" i="3"/>
  <c r="Z11" i="3"/>
  <c r="AG11" i="3"/>
  <c r="AH11" i="3"/>
  <c r="AM11" i="3" s="1"/>
  <c r="AI11" i="3"/>
  <c r="AJ11" i="3"/>
  <c r="AK11" i="3"/>
  <c r="AL11" i="3"/>
  <c r="A12" i="3"/>
  <c r="B12" i="3"/>
  <c r="C12" i="3"/>
  <c r="E12" i="3"/>
  <c r="L12" i="3"/>
  <c r="S12" i="3"/>
  <c r="Z12" i="3"/>
  <c r="AG12" i="3"/>
  <c r="AH12" i="3"/>
  <c r="AI12" i="3"/>
  <c r="AJ12" i="3"/>
  <c r="AK12" i="3"/>
  <c r="AL12" i="3"/>
  <c r="AM12" i="3"/>
  <c r="A13" i="3"/>
  <c r="B13" i="3"/>
  <c r="C13" i="3"/>
  <c r="E13" i="3"/>
  <c r="L13" i="3"/>
  <c r="S13" i="3"/>
  <c r="Z13" i="3"/>
  <c r="AG13" i="3"/>
  <c r="AH13" i="3"/>
  <c r="AI13" i="3"/>
  <c r="AJ13" i="3"/>
  <c r="AM13" i="3" s="1"/>
  <c r="AK13" i="3"/>
  <c r="AL13" i="3"/>
  <c r="A14" i="3"/>
  <c r="B14" i="3"/>
  <c r="C14" i="3"/>
  <c r="E14" i="3"/>
  <c r="L14" i="3"/>
  <c r="S14" i="3"/>
  <c r="Z14" i="3"/>
  <c r="AG14" i="3"/>
  <c r="AH14" i="3"/>
  <c r="AI14" i="3"/>
  <c r="AJ14" i="3"/>
  <c r="AK14" i="3"/>
  <c r="AM14" i="3" s="1"/>
  <c r="AL14" i="3"/>
  <c r="A15" i="3"/>
  <c r="B15" i="3"/>
  <c r="C15" i="3"/>
  <c r="E15" i="3"/>
  <c r="L15" i="3"/>
  <c r="S15" i="3"/>
  <c r="Z15" i="3"/>
  <c r="AG15" i="3"/>
  <c r="AH15" i="3"/>
  <c r="AM15" i="3" s="1"/>
  <c r="AI15" i="3"/>
  <c r="AJ15" i="3"/>
  <c r="AK15" i="3"/>
  <c r="AL15" i="3"/>
  <c r="A16" i="3"/>
  <c r="B16" i="3"/>
  <c r="C16" i="3"/>
  <c r="E16" i="3"/>
  <c r="L16" i="3"/>
  <c r="S16" i="3"/>
  <c r="Z16" i="3"/>
  <c r="AG16" i="3"/>
  <c r="AH16" i="3"/>
  <c r="AI16" i="3"/>
  <c r="AJ16" i="3"/>
  <c r="AK16" i="3"/>
  <c r="AL16" i="3"/>
  <c r="AM16" i="3"/>
  <c r="A17" i="3"/>
  <c r="B17" i="3"/>
  <c r="C17" i="3"/>
  <c r="E17" i="3"/>
  <c r="L17" i="3"/>
  <c r="S17" i="3"/>
  <c r="Z17" i="3"/>
  <c r="AG17" i="3"/>
  <c r="AH17" i="3"/>
  <c r="AI17" i="3"/>
  <c r="AJ17" i="3"/>
  <c r="AM17" i="3" s="1"/>
  <c r="AK17" i="3"/>
  <c r="AL17" i="3"/>
  <c r="A18" i="3"/>
  <c r="B18" i="3"/>
  <c r="C18" i="3"/>
  <c r="E18" i="3"/>
  <c r="L18" i="3"/>
  <c r="S18" i="3"/>
  <c r="Z18" i="3"/>
  <c r="AG18" i="3"/>
  <c r="AH18" i="3"/>
  <c r="AI18" i="3"/>
  <c r="AJ18" i="3"/>
  <c r="AK18" i="3"/>
  <c r="AM18" i="3" s="1"/>
  <c r="AL18" i="3"/>
  <c r="A19" i="3"/>
  <c r="B19" i="3"/>
  <c r="C19" i="3"/>
  <c r="E19" i="3"/>
  <c r="L19" i="3"/>
  <c r="S19" i="3"/>
  <c r="Z19" i="3"/>
  <c r="AG19" i="3"/>
  <c r="AH19" i="3"/>
  <c r="AM19" i="3" s="1"/>
  <c r="AI19" i="3"/>
  <c r="AJ19" i="3"/>
  <c r="AK19" i="3"/>
  <c r="AL19" i="3"/>
  <c r="A20" i="3"/>
  <c r="B20" i="3"/>
  <c r="C20" i="3"/>
  <c r="E20" i="3"/>
  <c r="L20" i="3"/>
  <c r="S20" i="3"/>
  <c r="Z20" i="3"/>
  <c r="AG20" i="3"/>
  <c r="AH20" i="3"/>
  <c r="AI20" i="3"/>
  <c r="AJ20" i="3"/>
  <c r="AK20" i="3"/>
  <c r="AL20" i="3"/>
  <c r="AM20" i="3"/>
  <c r="A21" i="3"/>
  <c r="B21" i="3"/>
  <c r="C21" i="3"/>
  <c r="E21" i="3"/>
  <c r="L21" i="3"/>
  <c r="S21" i="3"/>
  <c r="Z21" i="3"/>
  <c r="AG21" i="3"/>
  <c r="AH21" i="3"/>
  <c r="AM21" i="3" s="1"/>
  <c r="AI21" i="3"/>
  <c r="AJ21" i="3"/>
  <c r="AK21" i="3"/>
  <c r="AL21" i="3"/>
  <c r="A22" i="3"/>
  <c r="B22" i="3"/>
  <c r="C22" i="3"/>
  <c r="E22" i="3"/>
  <c r="L22" i="3"/>
  <c r="S22" i="3"/>
  <c r="Z22" i="3"/>
  <c r="AG22" i="3"/>
  <c r="AH22" i="3"/>
  <c r="AI22" i="3"/>
  <c r="AJ22" i="3"/>
  <c r="AK22" i="3"/>
  <c r="AM22" i="3" s="1"/>
  <c r="AL22" i="3"/>
  <c r="A23" i="3"/>
  <c r="B23" i="3"/>
  <c r="C23" i="3"/>
  <c r="E23" i="3"/>
  <c r="L23" i="3"/>
  <c r="S23" i="3"/>
  <c r="Z23" i="3"/>
  <c r="AG23" i="3"/>
  <c r="AH23" i="3"/>
  <c r="AM23" i="3" s="1"/>
  <c r="AI23" i="3"/>
  <c r="AJ23" i="3"/>
  <c r="AK23" i="3"/>
  <c r="AL23" i="3"/>
  <c r="A24" i="3"/>
  <c r="B24" i="3"/>
  <c r="C24" i="3"/>
  <c r="E24" i="3"/>
  <c r="L24" i="3"/>
  <c r="S24" i="3"/>
  <c r="Z24" i="3"/>
  <c r="AG24" i="3"/>
  <c r="AH24" i="3"/>
  <c r="AI24" i="3"/>
  <c r="AJ24" i="3"/>
  <c r="AK24" i="3"/>
  <c r="AL24" i="3"/>
  <c r="AM24" i="3"/>
  <c r="A25" i="3"/>
  <c r="B25" i="3"/>
  <c r="C25" i="3"/>
  <c r="E25" i="3"/>
  <c r="L25" i="3"/>
  <c r="S25" i="3"/>
  <c r="Z25" i="3"/>
  <c r="AG25" i="3"/>
  <c r="AH25" i="3"/>
  <c r="AM25" i="3" s="1"/>
  <c r="AI25" i="3"/>
  <c r="AJ25" i="3"/>
  <c r="AK25" i="3"/>
  <c r="AL25" i="3"/>
  <c r="A26" i="3"/>
  <c r="B26" i="3"/>
  <c r="C26" i="3"/>
  <c r="E26" i="3"/>
  <c r="L26" i="3"/>
  <c r="S26" i="3"/>
  <c r="Z26" i="3"/>
  <c r="AG26" i="3"/>
  <c r="AH26" i="3"/>
  <c r="AI26" i="3"/>
  <c r="AJ26" i="3"/>
  <c r="AK26" i="3"/>
  <c r="AM26" i="3" s="1"/>
  <c r="AL26" i="3"/>
  <c r="A27" i="3"/>
  <c r="B27" i="3"/>
  <c r="C27" i="3"/>
  <c r="E27" i="3"/>
  <c r="L27" i="3"/>
  <c r="S27" i="3"/>
  <c r="Z27" i="3"/>
  <c r="AG27" i="3"/>
  <c r="AH27" i="3"/>
  <c r="AM27" i="3" s="1"/>
  <c r="AI27" i="3"/>
  <c r="AJ27" i="3"/>
  <c r="AK27" i="3"/>
  <c r="AL27" i="3"/>
  <c r="A28" i="3"/>
  <c r="B28" i="3"/>
  <c r="C28" i="3"/>
  <c r="E28" i="3"/>
  <c r="L28" i="3"/>
  <c r="S28" i="3"/>
  <c r="Z28" i="3"/>
  <c r="AG28" i="3"/>
  <c r="AH28" i="3"/>
  <c r="AI28" i="3"/>
  <c r="AM28" i="3" s="1"/>
  <c r="AJ28" i="3"/>
  <c r="AK28" i="3"/>
  <c r="AL28" i="3"/>
  <c r="A29" i="3"/>
  <c r="B29" i="3"/>
  <c r="C29" i="3"/>
  <c r="E29" i="3"/>
  <c r="L29" i="3"/>
  <c r="S29" i="3"/>
  <c r="Z29" i="3"/>
  <c r="AG29" i="3"/>
  <c r="AH29" i="3"/>
  <c r="AM29" i="3" s="1"/>
  <c r="AI29" i="3"/>
  <c r="AJ29" i="3"/>
  <c r="AK29" i="3"/>
  <c r="AL29" i="3"/>
  <c r="A30" i="3"/>
  <c r="B30" i="3"/>
  <c r="C30" i="3"/>
  <c r="E30" i="3"/>
  <c r="L30" i="3"/>
  <c r="S30" i="3"/>
  <c r="Z30" i="3"/>
  <c r="AG30" i="3"/>
  <c r="AH30" i="3"/>
  <c r="AI30" i="3"/>
  <c r="AJ30" i="3"/>
  <c r="AK30" i="3"/>
  <c r="AM30" i="3" s="1"/>
  <c r="AL30" i="3"/>
  <c r="A31" i="3"/>
  <c r="B31" i="3"/>
  <c r="C31" i="3"/>
  <c r="E31" i="3"/>
  <c r="L31" i="3"/>
  <c r="S31" i="3"/>
  <c r="Z31" i="3"/>
  <c r="AG31" i="3"/>
  <c r="AH31" i="3"/>
  <c r="AM31" i="3" s="1"/>
  <c r="AI31" i="3"/>
  <c r="AJ31" i="3"/>
  <c r="AK31" i="3"/>
  <c r="AL31" i="3"/>
  <c r="A32" i="3"/>
  <c r="B32" i="3"/>
  <c r="C32" i="3"/>
  <c r="E32" i="3"/>
  <c r="L32" i="3"/>
  <c r="S32" i="3"/>
  <c r="Z32" i="3"/>
  <c r="AG32" i="3"/>
  <c r="AH32" i="3"/>
  <c r="AI32" i="3"/>
  <c r="AJ32" i="3"/>
  <c r="AK32" i="3"/>
  <c r="AL32" i="3"/>
  <c r="AM32" i="3"/>
  <c r="A33" i="3"/>
  <c r="B33" i="3"/>
  <c r="C33" i="3"/>
  <c r="E33" i="3"/>
  <c r="L33" i="3"/>
  <c r="S33" i="3"/>
  <c r="Z33" i="3"/>
  <c r="AG33" i="3"/>
  <c r="AH33" i="3"/>
  <c r="AM33" i="3" s="1"/>
  <c r="AI33" i="3"/>
  <c r="AJ33" i="3"/>
  <c r="AK33" i="3"/>
  <c r="AL33" i="3"/>
  <c r="A34" i="3"/>
  <c r="B34" i="3"/>
  <c r="C34" i="3"/>
  <c r="E34" i="3"/>
  <c r="L34" i="3"/>
  <c r="S34" i="3"/>
  <c r="Z34" i="3"/>
  <c r="AG34" i="3"/>
  <c r="AH34" i="3"/>
  <c r="AI34" i="3"/>
  <c r="AJ34" i="3"/>
  <c r="AK34" i="3"/>
  <c r="AM34" i="3" s="1"/>
  <c r="AL34" i="3"/>
  <c r="A35" i="3"/>
  <c r="B35" i="3"/>
  <c r="C35" i="3"/>
  <c r="E35" i="3"/>
  <c r="L35" i="3"/>
  <c r="S35" i="3"/>
  <c r="Z35" i="3"/>
  <c r="AG35" i="3"/>
  <c r="AH35" i="3"/>
  <c r="AM35" i="3" s="1"/>
  <c r="AI35" i="3"/>
  <c r="AJ35" i="3"/>
  <c r="AK35" i="3"/>
  <c r="AL35" i="3"/>
  <c r="A36" i="3"/>
  <c r="B36" i="3"/>
  <c r="C36" i="3"/>
  <c r="E36" i="3"/>
  <c r="L36" i="3"/>
  <c r="S36" i="3"/>
  <c r="Z36" i="3"/>
  <c r="AG36" i="3"/>
  <c r="AH36" i="3"/>
  <c r="AI36" i="3"/>
  <c r="AJ36" i="3"/>
  <c r="AK36" i="3"/>
  <c r="AL36" i="3"/>
  <c r="AM36" i="3"/>
  <c r="A37" i="3"/>
  <c r="B37" i="3"/>
  <c r="C37" i="3"/>
  <c r="E37" i="3"/>
  <c r="L37" i="3"/>
  <c r="S37" i="3"/>
  <c r="Z37" i="3"/>
  <c r="AG37" i="3"/>
  <c r="AH37" i="3"/>
  <c r="AM37" i="3" s="1"/>
  <c r="AI37" i="3"/>
  <c r="AJ37" i="3"/>
  <c r="AK37" i="3"/>
  <c r="AL37" i="3"/>
  <c r="A38" i="3"/>
  <c r="B38" i="3"/>
  <c r="C38" i="3"/>
  <c r="E38" i="3"/>
  <c r="L38" i="3"/>
  <c r="S38" i="3"/>
  <c r="Z38" i="3"/>
  <c r="AG38" i="3"/>
  <c r="AH38" i="3"/>
  <c r="AI38" i="3"/>
  <c r="AJ38" i="3"/>
  <c r="AK38" i="3"/>
  <c r="AM38" i="3" s="1"/>
  <c r="AL38" i="3"/>
  <c r="A39" i="3"/>
  <c r="B39" i="3"/>
  <c r="C39" i="3"/>
  <c r="E39" i="3"/>
  <c r="L39" i="3"/>
  <c r="S39" i="3"/>
  <c r="Z39" i="3"/>
  <c r="AG39" i="3"/>
  <c r="AH39" i="3"/>
  <c r="AM39" i="3" s="1"/>
  <c r="AI39" i="3"/>
  <c r="AJ39" i="3"/>
  <c r="AK39" i="3"/>
  <c r="AL39" i="3"/>
  <c r="A40" i="3"/>
  <c r="B40" i="3"/>
  <c r="C40" i="3"/>
  <c r="E40" i="3"/>
  <c r="L40" i="3"/>
  <c r="S40" i="3"/>
  <c r="Z40" i="3"/>
  <c r="AG40" i="3"/>
  <c r="AH40" i="3"/>
  <c r="AI40" i="3"/>
  <c r="AJ40" i="3"/>
  <c r="AK40" i="3"/>
  <c r="AL40" i="3"/>
  <c r="AM40" i="3"/>
  <c r="A41" i="3"/>
  <c r="B41" i="3"/>
  <c r="C41" i="3"/>
  <c r="E41" i="3"/>
  <c r="L41" i="3"/>
  <c r="S41" i="3"/>
  <c r="Z41" i="3"/>
  <c r="AG41" i="3"/>
  <c r="AH41" i="3"/>
  <c r="AM41" i="3" s="1"/>
  <c r="AI41" i="3"/>
  <c r="AJ41" i="3"/>
  <c r="AK41" i="3"/>
  <c r="AL41" i="3"/>
  <c r="A42" i="3"/>
  <c r="B42" i="3"/>
  <c r="C42" i="3"/>
  <c r="E42" i="3"/>
  <c r="L42" i="3"/>
  <c r="S42" i="3"/>
  <c r="Z42" i="3"/>
  <c r="AG42" i="3"/>
  <c r="AH42" i="3"/>
  <c r="AI42" i="3"/>
  <c r="AJ42" i="3"/>
  <c r="AK42" i="3"/>
  <c r="AM42" i="3" s="1"/>
  <c r="AL42" i="3"/>
  <c r="A43" i="3"/>
  <c r="B43" i="3"/>
  <c r="C43" i="3"/>
  <c r="E43" i="3"/>
  <c r="L43" i="3"/>
  <c r="S43" i="3"/>
  <c r="Z43" i="3"/>
  <c r="AG43" i="3"/>
  <c r="AH43" i="3"/>
  <c r="AM43" i="3" s="1"/>
  <c r="AI43" i="3"/>
  <c r="AJ43" i="3"/>
  <c r="AK43" i="3"/>
  <c r="AL43" i="3"/>
  <c r="A44" i="3"/>
  <c r="B44" i="3"/>
  <c r="C44" i="3"/>
  <c r="E44" i="3"/>
  <c r="L44" i="3"/>
  <c r="S44" i="3"/>
  <c r="Z44" i="3"/>
  <c r="AG44" i="3"/>
  <c r="AH44" i="3"/>
  <c r="AI44" i="3"/>
  <c r="AJ44" i="3"/>
  <c r="AK44" i="3"/>
  <c r="AL44" i="3"/>
  <c r="AM44" i="3"/>
  <c r="A45" i="3"/>
  <c r="B45" i="3"/>
  <c r="C45" i="3"/>
  <c r="E45" i="3"/>
  <c r="L45" i="3"/>
  <c r="S45" i="3"/>
  <c r="Z45" i="3"/>
  <c r="AG45" i="3"/>
  <c r="AH45" i="3"/>
  <c r="AM45" i="3" s="1"/>
  <c r="AI45" i="3"/>
  <c r="AJ45" i="3"/>
  <c r="AK45" i="3"/>
  <c r="AL45" i="3"/>
  <c r="A46" i="3"/>
  <c r="B46" i="3"/>
  <c r="C46" i="3"/>
  <c r="E46" i="3"/>
  <c r="L46" i="3"/>
  <c r="S46" i="3"/>
  <c r="Z46" i="3"/>
  <c r="AG46" i="3"/>
  <c r="AH46" i="3"/>
  <c r="AI46" i="3"/>
  <c r="AJ46" i="3"/>
  <c r="AK46" i="3"/>
  <c r="AM46" i="3" s="1"/>
  <c r="AL46" i="3"/>
  <c r="A47" i="3"/>
  <c r="B47" i="3"/>
  <c r="C47" i="3"/>
  <c r="E47" i="3"/>
  <c r="L47" i="3"/>
  <c r="S47" i="3"/>
  <c r="Z47" i="3"/>
  <c r="AG47" i="3"/>
  <c r="AH47" i="3"/>
  <c r="AM47" i="3" s="1"/>
  <c r="AI47" i="3"/>
  <c r="AJ47" i="3"/>
  <c r="AK47" i="3"/>
  <c r="AL47" i="3"/>
  <c r="A48" i="3"/>
  <c r="B48" i="3"/>
  <c r="C48" i="3"/>
  <c r="E48" i="3"/>
  <c r="L48" i="3"/>
  <c r="S48" i="3"/>
  <c r="Z48" i="3"/>
  <c r="AG48" i="3"/>
  <c r="AH48" i="3"/>
  <c r="AI48" i="3"/>
  <c r="AJ48" i="3"/>
  <c r="AK48" i="3"/>
  <c r="AL48" i="3"/>
  <c r="AM48" i="3"/>
  <c r="A49" i="3"/>
  <c r="B49" i="3"/>
  <c r="C49" i="3"/>
  <c r="E49" i="3"/>
  <c r="L49" i="3"/>
  <c r="S49" i="3"/>
  <c r="Z49" i="3"/>
  <c r="AG49" i="3"/>
  <c r="AH49" i="3"/>
  <c r="AM49" i="3" s="1"/>
  <c r="AI49" i="3"/>
  <c r="AJ49" i="3"/>
  <c r="AK49" i="3"/>
  <c r="AL49" i="3"/>
  <c r="A50" i="3"/>
  <c r="B50" i="3"/>
  <c r="C50" i="3"/>
  <c r="E50" i="3"/>
  <c r="L50" i="3"/>
  <c r="S50" i="3"/>
  <c r="Z50" i="3"/>
  <c r="AG50" i="3"/>
  <c r="AH50" i="3"/>
  <c r="AI50" i="3"/>
  <c r="AJ50" i="3"/>
  <c r="AK50" i="3"/>
  <c r="AM50" i="3" s="1"/>
  <c r="AL50" i="3"/>
  <c r="A51" i="3"/>
  <c r="B51" i="3"/>
  <c r="C51" i="3"/>
  <c r="E51" i="3"/>
  <c r="L51" i="3"/>
  <c r="S51" i="3"/>
  <c r="Z51" i="3"/>
  <c r="AG51" i="3"/>
  <c r="AH51" i="3"/>
  <c r="AM51" i="3" s="1"/>
  <c r="AI51" i="3"/>
  <c r="AJ51" i="3"/>
  <c r="AK51" i="3"/>
  <c r="AL51" i="3"/>
  <c r="A52" i="3"/>
  <c r="B52" i="3"/>
  <c r="C52" i="3"/>
  <c r="E52" i="3"/>
  <c r="L52" i="3"/>
  <c r="S52" i="3"/>
  <c r="Z52" i="3"/>
  <c r="AG52" i="3"/>
  <c r="AH52" i="3"/>
  <c r="AI52" i="3"/>
  <c r="AJ52" i="3"/>
  <c r="AK52" i="3"/>
  <c r="AL52" i="3"/>
  <c r="AM52" i="3"/>
  <c r="A53" i="3"/>
  <c r="B53" i="3"/>
  <c r="C53" i="3"/>
  <c r="E53" i="3"/>
  <c r="L53" i="3"/>
  <c r="S53" i="3"/>
  <c r="Z53" i="3"/>
  <c r="AG53" i="3"/>
  <c r="AH53" i="3"/>
  <c r="AM53" i="3" s="1"/>
  <c r="AI53" i="3"/>
  <c r="AJ53" i="3"/>
  <c r="AK53" i="3"/>
  <c r="AL53" i="3"/>
  <c r="A54" i="3"/>
  <c r="B54" i="3"/>
  <c r="C54" i="3"/>
  <c r="E54" i="3"/>
  <c r="L54" i="3"/>
  <c r="S54" i="3"/>
  <c r="Z54" i="3"/>
  <c r="AG54" i="3"/>
  <c r="AH54" i="3"/>
  <c r="AI54" i="3"/>
  <c r="AJ54" i="3"/>
  <c r="AK54" i="3"/>
  <c r="AM54" i="3" s="1"/>
  <c r="AL54" i="3"/>
  <c r="A55" i="3"/>
  <c r="B55" i="3"/>
  <c r="C55" i="3"/>
  <c r="E55" i="3"/>
  <c r="L55" i="3"/>
  <c r="S55" i="3"/>
  <c r="Z55" i="3"/>
  <c r="AG55" i="3"/>
  <c r="AH55" i="3"/>
  <c r="AM55" i="3" s="1"/>
  <c r="AI55" i="3"/>
  <c r="AJ55" i="3"/>
  <c r="AK55" i="3"/>
  <c r="AL55" i="3"/>
  <c r="A56" i="3"/>
  <c r="B56" i="3"/>
  <c r="C56" i="3"/>
  <c r="E56" i="3"/>
  <c r="L56" i="3"/>
  <c r="S56" i="3"/>
  <c r="Z56" i="3"/>
  <c r="AG56" i="3"/>
  <c r="AH56" i="3"/>
  <c r="AI56" i="3"/>
  <c r="AJ56" i="3"/>
  <c r="AK56" i="3"/>
  <c r="AL56" i="3"/>
  <c r="AM56" i="3"/>
  <c r="A57" i="3"/>
  <c r="B57" i="3"/>
  <c r="C57" i="3"/>
  <c r="E57" i="3"/>
  <c r="L57" i="3"/>
  <c r="S57" i="3"/>
  <c r="Z57" i="3"/>
  <c r="AG57" i="3"/>
  <c r="AH57" i="3"/>
  <c r="AM57" i="3" s="1"/>
  <c r="AI57" i="3"/>
  <c r="AJ57" i="3"/>
  <c r="AK57" i="3"/>
  <c r="AL57" i="3"/>
  <c r="A58" i="3"/>
  <c r="B58" i="3"/>
  <c r="C58" i="3"/>
  <c r="E58" i="3"/>
  <c r="L58" i="3"/>
  <c r="S58" i="3"/>
  <c r="Z58" i="3"/>
  <c r="AG58" i="3"/>
  <c r="AH58" i="3"/>
  <c r="AI58" i="3"/>
  <c r="AJ58" i="3"/>
  <c r="AK58" i="3"/>
  <c r="AM58" i="3" s="1"/>
  <c r="AL58" i="3"/>
  <c r="A59" i="3"/>
  <c r="B59" i="3"/>
  <c r="C59" i="3"/>
  <c r="E59" i="3"/>
  <c r="L59" i="3"/>
  <c r="S59" i="3"/>
  <c r="Z59" i="3"/>
  <c r="AG59" i="3"/>
  <c r="AH59" i="3"/>
  <c r="AM59" i="3" s="1"/>
  <c r="AI59" i="3"/>
  <c r="AJ59" i="3"/>
  <c r="AK59" i="3"/>
  <c r="AL59" i="3"/>
  <c r="A60" i="3"/>
  <c r="B60" i="3"/>
  <c r="C60" i="3"/>
  <c r="E60" i="3"/>
  <c r="L60" i="3"/>
  <c r="S60" i="3"/>
  <c r="Z60" i="3"/>
  <c r="AG60" i="3"/>
  <c r="AH60" i="3"/>
  <c r="AI60" i="3"/>
  <c r="AJ60" i="3"/>
  <c r="AK60" i="3"/>
  <c r="AL60" i="3"/>
  <c r="AM60" i="3"/>
  <c r="A61" i="3"/>
  <c r="B61" i="3"/>
  <c r="C61" i="3"/>
  <c r="E61" i="3"/>
  <c r="L61" i="3"/>
  <c r="S61" i="3"/>
  <c r="Z61" i="3"/>
  <c r="AG61" i="3"/>
  <c r="AH61" i="3"/>
  <c r="AM61" i="3" s="1"/>
  <c r="AI61" i="3"/>
  <c r="AJ61" i="3"/>
  <c r="AK61" i="3"/>
  <c r="AL61" i="3"/>
  <c r="A62" i="3"/>
  <c r="B62" i="3"/>
  <c r="C62" i="3"/>
  <c r="E62" i="3"/>
  <c r="L62" i="3"/>
  <c r="S62" i="3"/>
  <c r="Z62" i="3"/>
  <c r="AG62" i="3"/>
  <c r="AH62" i="3"/>
  <c r="AI62" i="3"/>
  <c r="AJ62" i="3"/>
  <c r="AK62" i="3"/>
  <c r="AM62" i="3" s="1"/>
  <c r="AL62" i="3"/>
  <c r="A63" i="3"/>
  <c r="B63" i="3"/>
  <c r="C63" i="3"/>
  <c r="E63" i="3"/>
  <c r="L63" i="3"/>
  <c r="S63" i="3"/>
  <c r="Z63" i="3"/>
  <c r="AG63" i="3"/>
  <c r="AH63" i="3"/>
  <c r="AM63" i="3" s="1"/>
  <c r="AI63" i="3"/>
  <c r="AJ63" i="3"/>
  <c r="AK63" i="3"/>
  <c r="AL63" i="3"/>
  <c r="A64" i="3"/>
  <c r="B64" i="3"/>
  <c r="C64" i="3"/>
  <c r="E64" i="3"/>
  <c r="L64" i="3"/>
  <c r="S64" i="3"/>
  <c r="Z64" i="3"/>
  <c r="AG64" i="3"/>
  <c r="AH64" i="3"/>
  <c r="AI64" i="3"/>
  <c r="AJ64" i="3"/>
  <c r="AK64" i="3"/>
  <c r="AL64" i="3"/>
  <c r="AM64" i="3"/>
  <c r="A65" i="3"/>
  <c r="B65" i="3"/>
  <c r="C65" i="3"/>
  <c r="E65" i="3"/>
  <c r="L65" i="3"/>
  <c r="S65" i="3"/>
  <c r="Z65" i="3"/>
  <c r="AG65" i="3"/>
  <c r="AH65" i="3"/>
  <c r="AM65" i="3" s="1"/>
  <c r="AI65" i="3"/>
  <c r="AJ65" i="3"/>
  <c r="AK65" i="3"/>
  <c r="AL65" i="3"/>
  <c r="A66" i="3"/>
  <c r="B66" i="3"/>
  <c r="C66" i="3"/>
  <c r="E66" i="3"/>
  <c r="L66" i="3"/>
  <c r="S66" i="3"/>
  <c r="Z66" i="3"/>
  <c r="AG66" i="3"/>
  <c r="AH66" i="3"/>
  <c r="AI66" i="3"/>
  <c r="AJ66" i="3"/>
  <c r="AK66" i="3"/>
  <c r="AM66" i="3" s="1"/>
  <c r="AL66" i="3"/>
  <c r="A67" i="3"/>
  <c r="B67" i="3"/>
  <c r="C67" i="3"/>
  <c r="E67" i="3"/>
  <c r="L67" i="3"/>
  <c r="S67" i="3"/>
  <c r="Z67" i="3"/>
  <c r="AG67" i="3"/>
  <c r="AH67" i="3"/>
  <c r="AM67" i="3" s="1"/>
  <c r="AI67" i="3"/>
  <c r="AJ67" i="3"/>
  <c r="AK67" i="3"/>
  <c r="AL67" i="3"/>
  <c r="A68" i="3"/>
  <c r="B68" i="3"/>
  <c r="C68" i="3"/>
  <c r="E68" i="3"/>
  <c r="L68" i="3"/>
  <c r="S68" i="3"/>
  <c r="Z68" i="3"/>
  <c r="AG68" i="3"/>
  <c r="AH68" i="3"/>
  <c r="AI68" i="3"/>
  <c r="AJ68" i="3"/>
  <c r="AK68" i="3"/>
  <c r="AL68" i="3"/>
  <c r="AM68" i="3"/>
  <c r="A69" i="3"/>
  <c r="B69" i="3"/>
  <c r="C69" i="3"/>
  <c r="E69" i="3"/>
  <c r="L69" i="3"/>
  <c r="S69" i="3"/>
  <c r="Z69" i="3"/>
  <c r="AG69" i="3"/>
  <c r="AH69" i="3"/>
  <c r="AM69" i="3" s="1"/>
  <c r="AI69" i="3"/>
  <c r="AJ69" i="3"/>
  <c r="AK69" i="3"/>
  <c r="AL69" i="3"/>
  <c r="A70" i="3"/>
  <c r="B70" i="3"/>
  <c r="C70" i="3"/>
  <c r="E70" i="3"/>
  <c r="L70" i="3"/>
  <c r="S70" i="3"/>
  <c r="Z70" i="3"/>
  <c r="AG70" i="3"/>
  <c r="AH70" i="3"/>
  <c r="AI70" i="3"/>
  <c r="AJ70" i="3"/>
  <c r="AK70" i="3"/>
  <c r="AM70" i="3" s="1"/>
  <c r="AL70" i="3"/>
  <c r="A71" i="3"/>
  <c r="B71" i="3"/>
  <c r="C71" i="3"/>
  <c r="E71" i="3"/>
  <c r="L71" i="3"/>
  <c r="S71" i="3"/>
  <c r="Z71" i="3"/>
  <c r="AG71" i="3"/>
  <c r="AH71" i="3"/>
  <c r="AM71" i="3" s="1"/>
  <c r="AI71" i="3"/>
  <c r="AJ71" i="3"/>
  <c r="AK71" i="3"/>
  <c r="AL71" i="3"/>
  <c r="A72" i="3"/>
  <c r="B72" i="3"/>
  <c r="C72" i="3"/>
  <c r="E72" i="3"/>
  <c r="L72" i="3"/>
  <c r="S72" i="3"/>
  <c r="Z72" i="3"/>
  <c r="AG72" i="3"/>
  <c r="AH72" i="3"/>
  <c r="AI72" i="3"/>
  <c r="AJ72" i="3"/>
  <c r="AK72" i="3"/>
  <c r="AL72" i="3"/>
  <c r="AM72" i="3"/>
  <c r="A73" i="3"/>
  <c r="B73" i="3"/>
  <c r="C73" i="3"/>
  <c r="E73" i="3"/>
  <c r="L73" i="3"/>
  <c r="S73" i="3"/>
  <c r="Z73" i="3"/>
  <c r="AG73" i="3"/>
  <c r="AH73" i="3"/>
  <c r="AM73" i="3" s="1"/>
  <c r="AI73" i="3"/>
  <c r="AJ73" i="3"/>
  <c r="AK73" i="3"/>
  <c r="AL73" i="3"/>
  <c r="A74" i="3"/>
  <c r="B74" i="3"/>
  <c r="C74" i="3"/>
  <c r="E74" i="3"/>
  <c r="L74" i="3"/>
  <c r="S74" i="3"/>
  <c r="Z74" i="3"/>
  <c r="AG74" i="3"/>
  <c r="AH74" i="3"/>
  <c r="AI74" i="3"/>
  <c r="AJ74" i="3"/>
  <c r="AK74" i="3"/>
  <c r="AM74" i="3" s="1"/>
  <c r="AL74" i="3"/>
  <c r="A75" i="3"/>
  <c r="B75" i="3"/>
  <c r="C75" i="3"/>
  <c r="E75" i="3"/>
  <c r="L75" i="3"/>
  <c r="S75" i="3"/>
  <c r="Z75" i="3"/>
  <c r="AG75" i="3"/>
  <c r="AH75" i="3"/>
  <c r="AM75" i="3" s="1"/>
  <c r="AI75" i="3"/>
  <c r="AJ75" i="3"/>
  <c r="AK75" i="3"/>
  <c r="AL75" i="3"/>
  <c r="A76" i="3"/>
  <c r="B76" i="3"/>
  <c r="C76" i="3"/>
  <c r="E76" i="3"/>
  <c r="L76" i="3"/>
  <c r="S76" i="3"/>
  <c r="Z76" i="3"/>
  <c r="AG76" i="3"/>
  <c r="AH76" i="3"/>
  <c r="AI76" i="3"/>
  <c r="AJ76" i="3"/>
  <c r="AK76" i="3"/>
  <c r="AL76" i="3"/>
  <c r="AM76" i="3"/>
  <c r="A77" i="3"/>
  <c r="B77" i="3"/>
  <c r="C77" i="3"/>
  <c r="E77" i="3"/>
  <c r="L77" i="3"/>
  <c r="S77" i="3"/>
  <c r="Z77" i="3"/>
  <c r="AG77" i="3"/>
  <c r="AH77" i="3"/>
  <c r="AM77" i="3" s="1"/>
  <c r="AI77" i="3"/>
  <c r="AJ77" i="3"/>
  <c r="AK77" i="3"/>
  <c r="AL77" i="3"/>
  <c r="A78" i="3"/>
  <c r="B78" i="3"/>
  <c r="C78" i="3"/>
  <c r="E78" i="3"/>
  <c r="L78" i="3"/>
  <c r="S78" i="3"/>
  <c r="Z78" i="3"/>
  <c r="AG78" i="3"/>
  <c r="AH78" i="3"/>
  <c r="AI78" i="3"/>
  <c r="AJ78" i="3"/>
  <c r="AK78" i="3"/>
  <c r="AM78" i="3" s="1"/>
  <c r="AL78" i="3"/>
  <c r="A79" i="3"/>
  <c r="B79" i="3"/>
  <c r="C79" i="3"/>
  <c r="E79" i="3"/>
  <c r="L79" i="3"/>
  <c r="S79" i="3"/>
  <c r="Z79" i="3"/>
  <c r="AG79" i="3"/>
  <c r="AH79" i="3"/>
  <c r="AM79" i="3" s="1"/>
  <c r="AI79" i="3"/>
  <c r="AJ79" i="3"/>
  <c r="AK79" i="3"/>
  <c r="AL79" i="3"/>
  <c r="A80" i="3"/>
  <c r="B80" i="3"/>
  <c r="C80" i="3"/>
  <c r="E80" i="3"/>
  <c r="L80" i="3"/>
  <c r="S80" i="3"/>
  <c r="Z80" i="3"/>
  <c r="AG80" i="3"/>
  <c r="AH80" i="3"/>
  <c r="AI80" i="3"/>
  <c r="AJ80" i="3"/>
  <c r="AK80" i="3"/>
  <c r="AL80" i="3"/>
  <c r="AM80" i="3"/>
  <c r="A81" i="3"/>
  <c r="B81" i="3"/>
  <c r="C81" i="3"/>
  <c r="E81" i="3"/>
  <c r="L81" i="3"/>
  <c r="S81" i="3"/>
  <c r="Z81" i="3"/>
  <c r="AG81" i="3"/>
  <c r="AH81" i="3"/>
  <c r="AM81" i="3" s="1"/>
  <c r="AI81" i="3"/>
  <c r="AJ81" i="3"/>
  <c r="AK81" i="3"/>
  <c r="AL81" i="3"/>
  <c r="A82" i="3"/>
  <c r="B82" i="3"/>
  <c r="C82" i="3"/>
  <c r="E82" i="3"/>
  <c r="L82" i="3"/>
  <c r="S82" i="3"/>
  <c r="Z82" i="3"/>
  <c r="AG82" i="3"/>
  <c r="AH82" i="3"/>
  <c r="AI82" i="3"/>
  <c r="AJ82" i="3"/>
  <c r="AK82" i="3"/>
  <c r="AM82" i="3" s="1"/>
  <c r="AL82" i="3"/>
  <c r="A83" i="3"/>
  <c r="B83" i="3"/>
  <c r="C83" i="3"/>
  <c r="E83" i="3"/>
  <c r="L83" i="3"/>
  <c r="S83" i="3"/>
  <c r="Z83" i="3"/>
  <c r="AG83" i="3"/>
  <c r="AH83" i="3"/>
  <c r="AM83" i="3" s="1"/>
  <c r="AI83" i="3"/>
  <c r="AJ83" i="3"/>
  <c r="AK83" i="3"/>
  <c r="AL83" i="3"/>
  <c r="A84" i="3"/>
  <c r="B84" i="3"/>
  <c r="C84" i="3"/>
  <c r="E84" i="3"/>
  <c r="L84" i="3"/>
  <c r="S84" i="3"/>
  <c r="Z84" i="3"/>
  <c r="AG84" i="3"/>
  <c r="AH84" i="3"/>
  <c r="AI84" i="3"/>
  <c r="AJ84" i="3"/>
  <c r="AK84" i="3"/>
  <c r="AL84" i="3"/>
  <c r="AM84" i="3"/>
  <c r="A85" i="3"/>
  <c r="B85" i="3"/>
  <c r="C85" i="3"/>
  <c r="E85" i="3"/>
  <c r="L85" i="3"/>
  <c r="S85" i="3"/>
  <c r="Z85" i="3"/>
  <c r="AG85" i="3"/>
  <c r="AH85" i="3"/>
  <c r="AM85" i="3" s="1"/>
  <c r="AI85" i="3"/>
  <c r="AJ85" i="3"/>
  <c r="AK85" i="3"/>
  <c r="AL85" i="3"/>
  <c r="A86" i="3"/>
  <c r="B86" i="3"/>
  <c r="C86" i="3"/>
  <c r="E86" i="3"/>
  <c r="L86" i="3"/>
  <c r="S86" i="3"/>
  <c r="Z86" i="3"/>
  <c r="AG86" i="3"/>
  <c r="AH86" i="3"/>
  <c r="AI86" i="3"/>
  <c r="AJ86" i="3"/>
  <c r="AK86" i="3"/>
  <c r="AM86" i="3" s="1"/>
  <c r="AL86" i="3"/>
  <c r="A87" i="3"/>
  <c r="B87" i="3"/>
  <c r="C87" i="3"/>
  <c r="E87" i="3"/>
  <c r="L87" i="3"/>
  <c r="S87" i="3"/>
  <c r="Z87" i="3"/>
  <c r="AG87" i="3"/>
  <c r="AH87" i="3"/>
  <c r="AM87" i="3" s="1"/>
  <c r="AI87" i="3"/>
  <c r="AJ87" i="3"/>
  <c r="AK87" i="3"/>
  <c r="AL87" i="3"/>
  <c r="A88" i="3"/>
  <c r="B88" i="3"/>
  <c r="C88" i="3"/>
  <c r="E88" i="3"/>
  <c r="L88" i="3"/>
  <c r="S88" i="3"/>
  <c r="Z88" i="3"/>
  <c r="AG88" i="3"/>
  <c r="AH88" i="3"/>
  <c r="AI88" i="3"/>
  <c r="AJ88" i="3"/>
  <c r="AK88" i="3"/>
  <c r="AL88" i="3"/>
  <c r="AM88" i="3"/>
  <c r="A89" i="3"/>
  <c r="B89" i="3"/>
  <c r="C89" i="3"/>
  <c r="E89" i="3"/>
  <c r="L89" i="3"/>
  <c r="S89" i="3"/>
  <c r="Z89" i="3"/>
  <c r="AG89" i="3"/>
  <c r="AH89" i="3"/>
  <c r="AM89" i="3" s="1"/>
  <c r="AI89" i="3"/>
  <c r="AJ89" i="3"/>
  <c r="AK89" i="3"/>
  <c r="AL89" i="3"/>
  <c r="A90" i="3"/>
  <c r="B90" i="3"/>
  <c r="C90" i="3"/>
  <c r="E90" i="3"/>
  <c r="L90" i="3"/>
  <c r="S90" i="3"/>
  <c r="Z90" i="3"/>
  <c r="AG90" i="3"/>
  <c r="AH90" i="3"/>
  <c r="AI90" i="3"/>
  <c r="AJ90" i="3"/>
  <c r="AK90" i="3"/>
  <c r="AM90" i="3" s="1"/>
  <c r="AL90" i="3"/>
  <c r="A91" i="3"/>
  <c r="B91" i="3"/>
  <c r="C91" i="3"/>
  <c r="E91" i="3"/>
  <c r="L91" i="3"/>
  <c r="S91" i="3"/>
  <c r="Z91" i="3"/>
  <c r="AG91" i="3"/>
  <c r="AH91" i="3"/>
  <c r="AM91" i="3" s="1"/>
  <c r="AI91" i="3"/>
  <c r="AJ91" i="3"/>
  <c r="AK91" i="3"/>
  <c r="AL91" i="3"/>
  <c r="A92" i="3"/>
  <c r="B92" i="3"/>
  <c r="C92" i="3"/>
  <c r="E92" i="3"/>
  <c r="L92" i="3"/>
  <c r="S92" i="3"/>
  <c r="Z92" i="3"/>
  <c r="AG92" i="3"/>
  <c r="AH92" i="3"/>
  <c r="AI92" i="3"/>
  <c r="AJ92" i="3"/>
  <c r="AK92" i="3"/>
  <c r="AL92" i="3"/>
  <c r="AM92" i="3"/>
  <c r="A93" i="3"/>
  <c r="B93" i="3"/>
  <c r="C93" i="3"/>
  <c r="E93" i="3"/>
  <c r="L93" i="3"/>
  <c r="S93" i="3"/>
  <c r="Z93" i="3"/>
  <c r="AG93" i="3"/>
  <c r="AH93" i="3"/>
  <c r="AM93" i="3" s="1"/>
  <c r="AI93" i="3"/>
  <c r="AJ93" i="3"/>
  <c r="AK93" i="3"/>
  <c r="AL93" i="3"/>
  <c r="A94" i="3"/>
  <c r="B94" i="3"/>
  <c r="C94" i="3"/>
  <c r="E94" i="3"/>
  <c r="L94" i="3"/>
  <c r="S94" i="3"/>
  <c r="Z94" i="3"/>
  <c r="AG94" i="3"/>
  <c r="AH94" i="3"/>
  <c r="AI94" i="3"/>
  <c r="AJ94" i="3"/>
  <c r="AK94" i="3"/>
  <c r="AM94" i="3" s="1"/>
  <c r="AL94" i="3"/>
  <c r="A95" i="3"/>
  <c r="B95" i="3"/>
  <c r="C95" i="3"/>
  <c r="E95" i="3"/>
  <c r="L95" i="3"/>
  <c r="S95" i="3"/>
  <c r="Z95" i="3"/>
  <c r="AG95" i="3"/>
  <c r="AH95" i="3"/>
  <c r="AM95" i="3" s="1"/>
  <c r="AI95" i="3"/>
  <c r="AJ95" i="3"/>
  <c r="AK95" i="3"/>
  <c r="AL95" i="3"/>
  <c r="A96" i="3"/>
  <c r="B96" i="3"/>
  <c r="C96" i="3"/>
  <c r="E96" i="3"/>
  <c r="L96" i="3"/>
  <c r="S96" i="3"/>
  <c r="Z96" i="3"/>
  <c r="AG96" i="3"/>
  <c r="AH96" i="3"/>
  <c r="AI96" i="3"/>
  <c r="AJ96" i="3"/>
  <c r="AK96" i="3"/>
  <c r="AL96" i="3"/>
  <c r="AM96" i="3"/>
  <c r="A97" i="3"/>
  <c r="B97" i="3"/>
  <c r="C97" i="3"/>
  <c r="E97" i="3"/>
  <c r="L97" i="3"/>
  <c r="S97" i="3"/>
  <c r="Z97" i="3"/>
  <c r="AG97" i="3"/>
  <c r="AH97" i="3"/>
  <c r="AM97" i="3" s="1"/>
  <c r="AI97" i="3"/>
  <c r="AJ97" i="3"/>
  <c r="AK97" i="3"/>
  <c r="AL97" i="3"/>
  <c r="A98" i="3"/>
  <c r="B98" i="3"/>
  <c r="C98" i="3"/>
  <c r="E98" i="3"/>
  <c r="L98" i="3"/>
  <c r="S98" i="3"/>
  <c r="Z98" i="3"/>
  <c r="AG98" i="3"/>
  <c r="AH98" i="3"/>
  <c r="AI98" i="3"/>
  <c r="AJ98" i="3"/>
  <c r="AK98" i="3"/>
  <c r="AM98" i="3" s="1"/>
  <c r="AL98" i="3"/>
  <c r="A99" i="3"/>
  <c r="B99" i="3"/>
  <c r="C99" i="3"/>
  <c r="E99" i="3"/>
  <c r="L99" i="3"/>
  <c r="S99" i="3"/>
  <c r="Z99" i="3"/>
  <c r="AG99" i="3"/>
  <c r="AH99" i="3"/>
  <c r="AM99" i="3" s="1"/>
  <c r="AI99" i="3"/>
  <c r="AJ99" i="3"/>
  <c r="AK99" i="3"/>
  <c r="AL99" i="3"/>
  <c r="A100" i="3"/>
  <c r="B100" i="3"/>
  <c r="C100" i="3"/>
  <c r="E100" i="3"/>
  <c r="L100" i="3"/>
  <c r="S100" i="3"/>
  <c r="Z100" i="3"/>
  <c r="AG100" i="3"/>
  <c r="AH100" i="3"/>
  <c r="AI100" i="3"/>
  <c r="AJ100" i="3"/>
  <c r="AK100" i="3"/>
  <c r="AL100" i="3"/>
  <c r="AM100" i="3"/>
  <c r="A101" i="3"/>
  <c r="B101" i="3"/>
  <c r="C101" i="3"/>
  <c r="E101" i="3"/>
  <c r="L101" i="3"/>
  <c r="S101" i="3"/>
  <c r="Z101" i="3"/>
  <c r="AG101" i="3"/>
  <c r="AH101" i="3"/>
  <c r="AM101" i="3" s="1"/>
  <c r="AI101" i="3"/>
  <c r="AJ101" i="3"/>
  <c r="AK101" i="3"/>
  <c r="AL101" i="3"/>
  <c r="A102" i="3"/>
  <c r="B102" i="3"/>
  <c r="C102" i="3"/>
  <c r="E102" i="3"/>
  <c r="L102" i="3"/>
  <c r="S102" i="3"/>
  <c r="Z102" i="3"/>
  <c r="AG102" i="3"/>
  <c r="AH102" i="3"/>
  <c r="AI102" i="3"/>
  <c r="AJ102" i="3"/>
  <c r="AK102" i="3"/>
  <c r="AM102" i="3" s="1"/>
  <c r="AL102" i="3"/>
  <c r="A103" i="3"/>
  <c r="B103" i="3"/>
  <c r="C103" i="3"/>
  <c r="E103" i="3"/>
  <c r="L103" i="3"/>
  <c r="S103" i="3"/>
  <c r="Z103" i="3"/>
  <c r="AG103" i="3"/>
  <c r="AH103" i="3"/>
  <c r="AM103" i="3" s="1"/>
  <c r="AI103" i="3"/>
  <c r="AJ103" i="3"/>
  <c r="AK103" i="3"/>
  <c r="AL103" i="3"/>
  <c r="G4" i="2"/>
  <c r="D5" i="3" s="1"/>
  <c r="G5" i="2"/>
  <c r="D6" i="3" s="1"/>
  <c r="G6" i="2"/>
  <c r="D7" i="3" s="1"/>
  <c r="G7" i="2"/>
  <c r="D8" i="3" s="1"/>
  <c r="G8" i="2"/>
  <c r="D9" i="3" s="1"/>
  <c r="G9" i="2"/>
  <c r="D10" i="3" s="1"/>
  <c r="G10" i="2"/>
  <c r="D11" i="3" s="1"/>
  <c r="G11" i="2"/>
  <c r="D12" i="3" s="1"/>
  <c r="G12" i="2"/>
  <c r="D13" i="3" s="1"/>
  <c r="G13" i="2"/>
  <c r="D14" i="3" s="1"/>
  <c r="G14" i="2"/>
  <c r="D15" i="3" s="1"/>
  <c r="G15" i="2"/>
  <c r="D16" i="3" s="1"/>
  <c r="G16" i="2"/>
  <c r="D17" i="3" s="1"/>
  <c r="G17" i="2"/>
  <c r="D18" i="3" s="1"/>
  <c r="G18" i="2"/>
  <c r="D19" i="3" s="1"/>
  <c r="G19" i="2"/>
  <c r="D20" i="3" s="1"/>
  <c r="G20" i="2"/>
  <c r="D21" i="3" s="1"/>
  <c r="G21" i="2"/>
  <c r="D22" i="3" s="1"/>
  <c r="G22" i="2"/>
  <c r="D23" i="3" s="1"/>
  <c r="G23" i="2"/>
  <c r="D24" i="3" s="1"/>
  <c r="G24" i="2"/>
  <c r="D25" i="3" s="1"/>
  <c r="G25" i="2"/>
  <c r="D26" i="3" s="1"/>
  <c r="G26" i="2"/>
  <c r="D27" i="3" s="1"/>
  <c r="G27" i="2"/>
  <c r="D28" i="3" s="1"/>
  <c r="G28" i="2"/>
  <c r="D29" i="3" s="1"/>
  <c r="G29" i="2"/>
  <c r="D30" i="3" s="1"/>
  <c r="G30" i="2"/>
  <c r="D31" i="3" s="1"/>
  <c r="G31" i="2"/>
  <c r="D32" i="3" s="1"/>
  <c r="G32" i="2"/>
  <c r="D33" i="3" s="1"/>
  <c r="G33" i="2"/>
  <c r="D34" i="3" s="1"/>
  <c r="G34" i="2"/>
  <c r="D35" i="3" s="1"/>
  <c r="G35" i="2"/>
  <c r="D36" i="3" s="1"/>
  <c r="G36" i="2"/>
  <c r="D37" i="3" s="1"/>
  <c r="G37" i="2"/>
  <c r="D38" i="3" s="1"/>
  <c r="G38" i="2"/>
  <c r="D39" i="3" s="1"/>
  <c r="G39" i="2"/>
  <c r="D40" i="3" s="1"/>
  <c r="G40" i="2"/>
  <c r="D41" i="3" s="1"/>
  <c r="G41" i="2"/>
  <c r="D42" i="3" s="1"/>
  <c r="G42" i="2"/>
  <c r="D43" i="3" s="1"/>
  <c r="G43" i="2"/>
  <c r="D44" i="3" s="1"/>
  <c r="G44" i="2"/>
  <c r="D45" i="3" s="1"/>
  <c r="G45" i="2"/>
  <c r="D46" i="3" s="1"/>
  <c r="G46" i="2"/>
  <c r="D47" i="3" s="1"/>
  <c r="G47" i="2"/>
  <c r="D48" i="3" s="1"/>
  <c r="G48" i="2"/>
  <c r="D49" i="3" s="1"/>
  <c r="G49" i="2"/>
  <c r="D50" i="3" s="1"/>
  <c r="G50" i="2"/>
  <c r="D51" i="3" s="1"/>
  <c r="G51" i="2"/>
  <c r="D52" i="3" s="1"/>
  <c r="G52" i="2"/>
  <c r="D53" i="3" s="1"/>
  <c r="G53" i="2"/>
  <c r="D54" i="3" s="1"/>
  <c r="G54" i="2"/>
  <c r="D55" i="3" s="1"/>
  <c r="G55" i="2"/>
  <c r="D56" i="3" s="1"/>
  <c r="G56" i="2"/>
  <c r="D57" i="3" s="1"/>
  <c r="G57" i="2"/>
  <c r="D58" i="3" s="1"/>
  <c r="G58" i="2"/>
  <c r="D59" i="3" s="1"/>
  <c r="G59" i="2"/>
  <c r="D60" i="3" s="1"/>
  <c r="G60" i="2"/>
  <c r="D61" i="3" s="1"/>
  <c r="G61" i="2"/>
  <c r="D62" i="3" s="1"/>
  <c r="G62" i="2"/>
  <c r="D63" i="3" s="1"/>
  <c r="G63" i="2"/>
  <c r="D64" i="3" s="1"/>
  <c r="G64" i="2"/>
  <c r="D65" i="3" s="1"/>
  <c r="G65" i="2"/>
  <c r="D66" i="3" s="1"/>
  <c r="G66" i="2"/>
  <c r="D67" i="3" s="1"/>
  <c r="G67" i="2"/>
  <c r="D68" i="3" s="1"/>
  <c r="G68" i="2"/>
  <c r="D69" i="3" s="1"/>
  <c r="G69" i="2"/>
  <c r="D70" i="3" s="1"/>
  <c r="G70" i="2"/>
  <c r="D71" i="3" s="1"/>
  <c r="G71" i="2"/>
  <c r="D72" i="3" s="1"/>
  <c r="G72" i="2"/>
  <c r="D73" i="3" s="1"/>
  <c r="G73" i="2"/>
  <c r="D74" i="3" s="1"/>
  <c r="G74" i="2"/>
  <c r="D75" i="3" s="1"/>
  <c r="G75" i="2"/>
  <c r="D76" i="3" s="1"/>
  <c r="G76" i="2"/>
  <c r="D77" i="3" s="1"/>
  <c r="G77" i="2"/>
  <c r="D78" i="3" s="1"/>
  <c r="G78" i="2"/>
  <c r="D79" i="3" s="1"/>
  <c r="G79" i="2"/>
  <c r="D80" i="3" s="1"/>
  <c r="G80" i="2"/>
  <c r="D81" i="3" s="1"/>
  <c r="G81" i="2"/>
  <c r="D82" i="3" s="1"/>
  <c r="G82" i="2"/>
  <c r="D83" i="3" s="1"/>
  <c r="G83" i="2"/>
  <c r="D84" i="3" s="1"/>
  <c r="G84" i="2"/>
  <c r="D85" i="3" s="1"/>
  <c r="G85" i="2"/>
  <c r="D86" i="3" s="1"/>
  <c r="G86" i="2"/>
  <c r="D87" i="3" s="1"/>
  <c r="G87" i="2"/>
  <c r="D88" i="3" s="1"/>
  <c r="G88" i="2"/>
  <c r="D89" i="3" s="1"/>
  <c r="G89" i="2"/>
  <c r="D90" i="3" s="1"/>
  <c r="G90" i="2"/>
  <c r="D91" i="3" s="1"/>
  <c r="G91" i="2"/>
  <c r="D92" i="3" s="1"/>
  <c r="G92" i="2"/>
  <c r="D93" i="3" s="1"/>
  <c r="G93" i="2"/>
  <c r="D94" i="3" s="1"/>
  <c r="G94" i="2"/>
  <c r="D95" i="3" s="1"/>
  <c r="G95" i="2"/>
  <c r="D96" i="3" s="1"/>
  <c r="G96" i="2"/>
  <c r="D97" i="3" s="1"/>
  <c r="G97" i="2"/>
  <c r="D98" i="3" s="1"/>
  <c r="G98" i="2"/>
  <c r="D99" i="3" s="1"/>
  <c r="G99" i="2"/>
  <c r="D100" i="3" s="1"/>
  <c r="G100" i="2"/>
  <c r="D101" i="3" s="1"/>
  <c r="G101" i="2"/>
  <c r="D102" i="3" s="1"/>
  <c r="G102" i="2"/>
  <c r="D103" i="3" s="1"/>
</calcChain>
</file>

<file path=xl/sharedStrings.xml><?xml version="1.0" encoding="utf-8"?>
<sst xmlns="http://schemas.openxmlformats.org/spreadsheetml/2006/main" count="1620" uniqueCount="1546">
  <si>
    <t>Mannschafts-Nr.</t>
  </si>
  <si>
    <t>Klasse</t>
  </si>
  <si>
    <t>Geschlecht</t>
  </si>
  <si>
    <t>Geburtsjahr</t>
  </si>
  <si>
    <t>Mitgliedsnr. (letzte 4 Stellen)</t>
  </si>
  <si>
    <t>Vorname</t>
  </si>
  <si>
    <t>Name</t>
  </si>
  <si>
    <t>Verein</t>
  </si>
  <si>
    <r>
      <t xml:space="preserve">In dieses Blatt sind alle Teilnehmer einzutragen. Hierzu bitte zunächst aus dem Auswahlmenü den passenden Verein wählen. Sollte dieser nicht aufgeführt sein, bitte eine E-Mail an blasrohr@nssv.de schicken.
Nach Auswahl des Vereins zunächst den Namen, dann den Vornamen des Teilnehmenden, sowie die </t>
    </r>
    <r>
      <rPr>
        <b/>
        <sz val="12"/>
        <color theme="1"/>
        <rFont val="Calibri"/>
        <scheme val="minor"/>
      </rPr>
      <t>letzten vier Stellen</t>
    </r>
    <r>
      <rPr>
        <sz val="11"/>
        <color theme="1"/>
        <rFont val="Calibri"/>
        <family val="2"/>
        <scheme val="minor"/>
      </rPr>
      <t xml:space="preserve"> seiner Mitgliedsnummer (z.B. 0123) und das </t>
    </r>
    <r>
      <rPr>
        <sz val="12"/>
        <color theme="1"/>
        <rFont val="Calibri"/>
        <scheme val="minor"/>
      </rPr>
      <t>Geburts</t>
    </r>
    <r>
      <rPr>
        <b/>
        <sz val="12"/>
        <color theme="1"/>
        <rFont val="Calibri"/>
        <scheme val="minor"/>
      </rPr>
      <t xml:space="preserve">jahr </t>
    </r>
    <r>
      <rPr>
        <sz val="11"/>
        <color theme="1"/>
        <rFont val="Calibri"/>
        <family val="2"/>
        <scheme val="minor"/>
      </rPr>
      <t>eintragen. 
Als nächstes noch das Geschlecht (m oder w) über die Auswahlliste auswählen. Es sollte dann in der Spalte Klasse die korrekte Klasse erscheinen.
Die Spalte Mannschafts-Nr. ist für Einzelstarts leer zu lassen. Für Mannschaften sind Nummern aufsteigend, beginnend bei 1 zu vergeben. Alle zu einer Mannschaft gehörigen Schützinnen/Schützen bekommen dieselbe Mannschafts-Nr. eingetragen.</t>
    </r>
  </si>
  <si>
    <t>Teilnehmer</t>
  </si>
  <si>
    <t>Ergebnis</t>
  </si>
  <si>
    <t>6er</t>
  </si>
  <si>
    <t>7er</t>
  </si>
  <si>
    <t>8er</t>
  </si>
  <si>
    <t>9er</t>
  </si>
  <si>
    <t>10er</t>
  </si>
  <si>
    <t>0er</t>
  </si>
  <si>
    <t>Mitgliedsnummer</t>
  </si>
  <si>
    <t>Schütze</t>
  </si>
  <si>
    <t>Gesamt</t>
  </si>
  <si>
    <t>4. FWK-Durchgang</t>
  </si>
  <si>
    <t>3. FWK-Durchgang</t>
  </si>
  <si>
    <t>2. FWK-Durchgang</t>
  </si>
  <si>
    <t>1. FWK-Durchgang</t>
  </si>
  <si>
    <t>Bitte für jeden Schützen und jeden Durchgang die Anzahl 10er, 9er, 8er usw. in die gelben Felder eintragen. Das Ergebnis wird automatisch berechnet. Ist das Ergebnis grün hinterlegt, so wurde es korrekt eingegeben. Ist es rot hinterlegt, so wurden entweder zu viele oder zu wenig Schüsse eingegeben.
WICHTIGER HINWEIS: Mit Durchgang ist NICHT eine Passe gemeint, sondern ein Durchgang (10 Passen) des Fernwettkampfes.</t>
  </si>
  <si>
    <t>Ergebniserfassung</t>
  </si>
  <si>
    <t>Weiblich</t>
  </si>
  <si>
    <t>Männlich</t>
  </si>
  <si>
    <t>Damen V</t>
  </si>
  <si>
    <t>w</t>
  </si>
  <si>
    <t>Herren V</t>
  </si>
  <si>
    <t>m</t>
  </si>
  <si>
    <t>Damen IV</t>
  </si>
  <si>
    <t>Herren IV</t>
  </si>
  <si>
    <t>Damen III</t>
  </si>
  <si>
    <t>Herren III</t>
  </si>
  <si>
    <t>Damen II</t>
  </si>
  <si>
    <t>Herren II</t>
  </si>
  <si>
    <t>Damen I</t>
  </si>
  <si>
    <t>Herren I</t>
  </si>
  <si>
    <t>Junioren I w</t>
  </si>
  <si>
    <t>Junioren I m</t>
  </si>
  <si>
    <t>Junioren II w</t>
  </si>
  <si>
    <t>Junioren II m</t>
  </si>
  <si>
    <t>Jugend w</t>
  </si>
  <si>
    <t>Jugend m</t>
  </si>
  <si>
    <t>Schüler I w</t>
  </si>
  <si>
    <t>Schüler I m</t>
  </si>
  <si>
    <t>Schüler II w</t>
  </si>
  <si>
    <t>Schüler II m</t>
  </si>
  <si>
    <t>Schüler III w</t>
  </si>
  <si>
    <t>Schüler III m</t>
  </si>
  <si>
    <t>Wertungsklasse</t>
  </si>
  <si>
    <t>Jahrgang bis</t>
  </si>
  <si>
    <t>Jahrgang von</t>
  </si>
  <si>
    <t>05084 - Bogensport Südheide Bergen v. 1997</t>
  </si>
  <si>
    <t>09077 - TV Jahn Walsrode</t>
  </si>
  <si>
    <t>05083 - VfL Westercelle Sparte Bogensport</t>
  </si>
  <si>
    <t>09076 - WTC Niedersachsen</t>
  </si>
  <si>
    <t>05081 - SSV Bröckel v. 1991</t>
  </si>
  <si>
    <t>09075 - Eickeler Speellüer</t>
  </si>
  <si>
    <t>05080 - Siedler- u. SGem Hasselhorst</t>
  </si>
  <si>
    <t>09074 - Spmz Kirchspiel Kirchboitzen</t>
  </si>
  <si>
    <t>05078 - Fanfarenzug Herzogstadt Celle v. 1978</t>
  </si>
  <si>
    <t>09073 - SV Westenholz</t>
  </si>
  <si>
    <t>05077 - SSGem Nienhof v. 1902</t>
  </si>
  <si>
    <t>09072 - SV Westendorf</t>
  </si>
  <si>
    <t>05075 - Spielmzg. Altencelle v. 1978</t>
  </si>
  <si>
    <t>09071 - SK Walsrode</t>
  </si>
  <si>
    <t>05073 - SSV Eicklingen</t>
  </si>
  <si>
    <t>09070 - SV Vorwalsrode</t>
  </si>
  <si>
    <t>05072 - SV Wolthausen v. 1895</t>
  </si>
  <si>
    <t>09069 - SK Vorbrück zu Walsrode</t>
  </si>
  <si>
    <t>05071 - SGes Wohlenrode-Grebshorn</t>
  </si>
  <si>
    <t>09068 - SV Vethem</t>
  </si>
  <si>
    <t>05070 - SC Wietzenbruch Bogensparte</t>
  </si>
  <si>
    <t>09067 - SV Uetzingen</t>
  </si>
  <si>
    <t>05069 - SV Celle-Wietzenbruch</t>
  </si>
  <si>
    <t>09066 - SpSC Dreikronen</t>
  </si>
  <si>
    <t>05068 - SV Wietze-Steinförde</t>
  </si>
  <si>
    <t>13079 - SV Kerstlingerode v. 1910</t>
  </si>
  <si>
    <t>09065 - SV Stöcken</t>
  </si>
  <si>
    <t>05067 - SSV Wienhausen v. 1954</t>
  </si>
  <si>
    <t>13078 - SCW Göttingen</t>
  </si>
  <si>
    <t>09064 - Jugend Spmz Stellichte</t>
  </si>
  <si>
    <t>05066 - SV Wieckenberg v. 1906</t>
  </si>
  <si>
    <t>29067 - SSGem im BC Klein Ilsede</t>
  </si>
  <si>
    <t>13077 - Tuspo Jahn Reyershausen</t>
  </si>
  <si>
    <t>09063 - SV Stellichte</t>
  </si>
  <si>
    <t>05065 - SGi Winsen/Aller v. 1961</t>
  </si>
  <si>
    <t>29066 - Kleingärtnerverein Reitlahe SAbt</t>
  </si>
  <si>
    <t>18072 - Sportvereinigung Eintracht Bad Salzdetfurth</t>
  </si>
  <si>
    <t>15099 - Fanfarencorps Vahrenheide v. 1983</t>
  </si>
  <si>
    <t>13073 - SV Rittmarshausen</t>
  </si>
  <si>
    <t>09062 - SV Schwarmstedt v. 1901</t>
  </si>
  <si>
    <t>05064 - SGes Westercelle v. 1644</t>
  </si>
  <si>
    <t>29065 - Schützencorps Soßmar v. 1924</t>
  </si>
  <si>
    <t>18071 - Polizeisportverein Grün-Weiß Hildesheim</t>
  </si>
  <si>
    <t>15097 - Jagd- u. SSV v. 1982</t>
  </si>
  <si>
    <t>13072 - Schützen-Gruppe Harste</t>
  </si>
  <si>
    <t>09061 - SV Schneeheide</t>
  </si>
  <si>
    <t>05063 - SV Freischütz Wathlingen v. 1922</t>
  </si>
  <si>
    <t>29064 - Schützencorps Mehrum v. 1949</t>
  </si>
  <si>
    <t>18069 - SV Wildsau Wesseln</t>
  </si>
  <si>
    <t>15095 - SGes ALTE LIST v. 1980</t>
  </si>
  <si>
    <t>13070 - SV Wöllmarshausen</t>
  </si>
  <si>
    <t>09060 - SV Südkampen</t>
  </si>
  <si>
    <t>05062 - Schützen- u. SSV Wardböhmen</t>
  </si>
  <si>
    <t>29063 - Vereinigte Sportschützen d. Gem. Edemissen</t>
  </si>
  <si>
    <t>18068 - TuS v. 1908 Wehmingen</t>
  </si>
  <si>
    <t>15092 - Spielmanns- u. Hörnerzug Hannover-Ricklingen</t>
  </si>
  <si>
    <t>13068 - Göttinger WTC</t>
  </si>
  <si>
    <t>09059 - SV Suderbruch</t>
  </si>
  <si>
    <t>05061 - SV Walle von1934</t>
  </si>
  <si>
    <t>32067 - Spielmzg. Rehburg</t>
  </si>
  <si>
    <t>29060 - SSAbt VFG Wipshausen</t>
  </si>
  <si>
    <t>18067 - SV Sorsum v. 1847</t>
  </si>
  <si>
    <t>15088 - SSC Hannover-Mittelfeld v. 1980</t>
  </si>
  <si>
    <t>13065 - SV Waake-Bösinghausen</t>
  </si>
  <si>
    <t>09058 - SV Sieverdingen</t>
  </si>
  <si>
    <t>05059 - SGi Vorwerk im SCV</t>
  </si>
  <si>
    <t>03069 - SV Zweidorf v. 1955</t>
  </si>
  <si>
    <t>32066 - SV Wölpinghausen v. 1925</t>
  </si>
  <si>
    <t>29059 - SV Woltwiesche</t>
  </si>
  <si>
    <t>18065 - SGes Söhlde v. 1923</t>
  </si>
  <si>
    <t>15087 - VfL Grasdorf -Bogensportabteilung-</t>
  </si>
  <si>
    <t>13063 - SV Stockhausen</t>
  </si>
  <si>
    <t>09057 - SV Rethem-Moor</t>
  </si>
  <si>
    <t>05058 - SV Unterlüß v. 1951</t>
  </si>
  <si>
    <t>03067 - SV Wedtlenstedt v. 1958</t>
  </si>
  <si>
    <t>32065 - SV Winzlar</t>
  </si>
  <si>
    <t>29058 - Heideschützenverein Dreiländereck Ersehof</t>
  </si>
  <si>
    <t>25060 - SV Oyle v. 1910</t>
  </si>
  <si>
    <t>19062 - Landwehrverein Altendorf v. 1882</t>
  </si>
  <si>
    <t>18064 - KKSV Sehlde/Leine</t>
  </si>
  <si>
    <t>15080 - Deutsche Schreberjugend Landesverband Niedersachsen</t>
  </si>
  <si>
    <t>13062 - Schützen-Corps</t>
  </si>
  <si>
    <t>09056 - SV Rethem/Aller</t>
  </si>
  <si>
    <t>05057 - Deutscher SV Thören 1909</t>
  </si>
  <si>
    <t>03066 - Wildschütz Wendhausen</t>
  </si>
  <si>
    <t>32064 - SV Wiedensahl von1923</t>
  </si>
  <si>
    <t>29057 - Schützenbund Broistedt v. 1925</t>
  </si>
  <si>
    <t>25057 - Sportgemeinschaft Haßbergen</t>
  </si>
  <si>
    <t>19059 - SV Meiborssen v. 1864</t>
  </si>
  <si>
    <t>18063 - SGi v. 1952 Schliekum</t>
  </si>
  <si>
    <t>15079 - Gilde-Sport-Gemeinschaft Hannover</t>
  </si>
  <si>
    <t>13060 - SV v. 1924 Freihand Göttingen</t>
  </si>
  <si>
    <t>09055 - SV Ostenholz</t>
  </si>
  <si>
    <t>05055 - SV Scheuen</t>
  </si>
  <si>
    <t>03065 - Schützen-Sport-Verein Weddel</t>
  </si>
  <si>
    <t>32063 - KKSV Wiedenbrügge-Schmalenbruch v. 1930</t>
  </si>
  <si>
    <t>30052 - SV Drögenbostel</t>
  </si>
  <si>
    <t>29055 - SC Wense v. 1958</t>
  </si>
  <si>
    <t>25056 - SV Wienbergen</t>
  </si>
  <si>
    <t>19058 - BSC Holzminden</t>
  </si>
  <si>
    <t>18062 - KKS v. 1924 Schellerten</t>
  </si>
  <si>
    <t>15078 - Fanfarenkorps Hannover v. 1973</t>
  </si>
  <si>
    <t>13059 - SV v. 1863 Göttingen</t>
  </si>
  <si>
    <t>09054 - SV Oerbke</t>
  </si>
  <si>
    <t>05054 - Freie SGi Spechtshorn Anno 1812</t>
  </si>
  <si>
    <t>03064 - SV Waggum</t>
  </si>
  <si>
    <t>32062 - Schützenbund Wendthagen</t>
  </si>
  <si>
    <t>30051 - SSC Jeddingen</t>
  </si>
  <si>
    <t>29054 - KKSV Wehnsen</t>
  </si>
  <si>
    <t>25055 - SV Wenden v. 1927</t>
  </si>
  <si>
    <t>24059 - Hubertus SGi Lohnde</t>
  </si>
  <si>
    <t>19056 - Holzmindener Sport Schützen Verein 1982</t>
  </si>
  <si>
    <t>18061 - SV Sarstedt v. 1951</t>
  </si>
  <si>
    <t>15077 - Schießsport Vahrenheide v. 1967</t>
  </si>
  <si>
    <t>13058 - SV Scharnhorst</t>
  </si>
  <si>
    <t>09053 - SV Norddrebber</t>
  </si>
  <si>
    <t>05053 - SV Scharnhorst v. 1884</t>
  </si>
  <si>
    <t>03063 - SV Watenbüttel v. 1903</t>
  </si>
  <si>
    <t>32061 - SV Welsede v. 1903</t>
  </si>
  <si>
    <t>30050 - Sportverein Jeersdorf -Bogenschießen-</t>
  </si>
  <si>
    <t>29053 - SGi Vöhrum SAbt</t>
  </si>
  <si>
    <t>25054 - SV Wechold</t>
  </si>
  <si>
    <t>24058 - SV Döteberg v. 1907</t>
  </si>
  <si>
    <t>19054 - Bürgerschützengilde Stadtoldendorf</t>
  </si>
  <si>
    <t>18060 - Alte SGi v. 1813 zu Sarstedt</t>
  </si>
  <si>
    <t>15073 - SSC Adlerhorst v. 1965</t>
  </si>
  <si>
    <t>13057 - Sch. Grp. Sieboldshausen</t>
  </si>
  <si>
    <t>09052 - SV Nordkampen</t>
  </si>
  <si>
    <t>05052 - SGi Sülze v. 1744</t>
  </si>
  <si>
    <t>03062 - Freischütz Wahle</t>
  </si>
  <si>
    <t>32060 - SV Volksdorf</t>
  </si>
  <si>
    <t>30049 - SV Wohlsdorf v. 1914</t>
  </si>
  <si>
    <t>29052 - SV Telgte v. 1922</t>
  </si>
  <si>
    <t>25053 - SV Warmsen</t>
  </si>
  <si>
    <t>24056 - SV Gümmer v. 1904</t>
  </si>
  <si>
    <t>19053 - SV Weiß-Rot Stadtoldendorf</t>
  </si>
  <si>
    <t>18059 - SGes Salzdetfurth 1887</t>
  </si>
  <si>
    <t>15070 - Niedersächsischer Jagdklub Hannover</t>
  </si>
  <si>
    <t>13056 - SV Settmarshausen</t>
  </si>
  <si>
    <t>11049 - SGes Päse</t>
  </si>
  <si>
    <t>09051 - SV Nienhagen</t>
  </si>
  <si>
    <t>05051 - SV Süd- u. Neuwinsen</t>
  </si>
  <si>
    <t>03061 - SV Horrido v. 1926 Völkenrode</t>
  </si>
  <si>
    <t>39055 - Bogensport Sagittarius Hornburg</t>
  </si>
  <si>
    <t>32059 - SV Todenmann v. 1886</t>
  </si>
  <si>
    <t>30048 - SV Wittorf</t>
  </si>
  <si>
    <t>29051 - SV Stederdorf v. 1924</t>
  </si>
  <si>
    <t>25052 - SGi Stolzenau</t>
  </si>
  <si>
    <t>24055 - BSC Wunstorf</t>
  </si>
  <si>
    <t>19052 - Homburg-Schützen-Club Stadtoldendorf</t>
  </si>
  <si>
    <t>18058 - Sarstedter BS v. 1987</t>
  </si>
  <si>
    <t>15062 - SGes Wülfel v. 1896</t>
  </si>
  <si>
    <t>13055 - SV Sattenhausen</t>
  </si>
  <si>
    <t>11048 - SGi Gamsen</t>
  </si>
  <si>
    <t>09050 - SV Mengebostel</t>
  </si>
  <si>
    <t>05050 - SSV Oppershausen</t>
  </si>
  <si>
    <t>04055 - SV Müllingen</t>
  </si>
  <si>
    <t>03060 - Wildschütz v. 1954 Volkmarode</t>
  </si>
  <si>
    <t>39054 - Polizei SV Wolfenbüttel v. 1984</t>
  </si>
  <si>
    <t>32058 - SV Südhorsten</t>
  </si>
  <si>
    <t>30047 - SV Wittkopsbostel v. 1919</t>
  </si>
  <si>
    <t>29050 - Bürger-Schützen-Corps Schwicheldt</t>
  </si>
  <si>
    <t>25051 - SV Stöckse v. 1936</t>
  </si>
  <si>
    <t>24054 - SGr Bürgerkompanie Oststadt-Wunstorf</t>
  </si>
  <si>
    <t>19051 - SV v. 1862 Stadtoldendorf</t>
  </si>
  <si>
    <t>18057 - SV v. 1934 Ruthe</t>
  </si>
  <si>
    <t>17056 - SSGem Nord - Elm</t>
  </si>
  <si>
    <t>15060 - SGes der Weststadt v. 1904</t>
  </si>
  <si>
    <t>13053 - SV Rosdorf 08</t>
  </si>
  <si>
    <t>11046 - SSV Wettmershagen</t>
  </si>
  <si>
    <t>09049 - SV Marklendorf</t>
  </si>
  <si>
    <t>05049 - SGes Oldau</t>
  </si>
  <si>
    <t>04053 - Männerturnverein v. 1897 Wassel</t>
  </si>
  <si>
    <t>03059 - Veltheimer SV v. 1953</t>
  </si>
  <si>
    <t>39052 - SC Halchter</t>
  </si>
  <si>
    <t>32057 - TUS Jahn Lindhorst</t>
  </si>
  <si>
    <t>30046 - SV Winkeldorf</t>
  </si>
  <si>
    <t>29049 - Sport- u. Schießverein Plockhorst</t>
  </si>
  <si>
    <t>25050 - SV Steyerberg</t>
  </si>
  <si>
    <t>24053 - Wunstorfer SGes v. 1928</t>
  </si>
  <si>
    <t>19050 - SV Schorborn v. 1953</t>
  </si>
  <si>
    <t>18056 - SGes Rethen/L.</t>
  </si>
  <si>
    <t>17051 - Kleingartenverein Am Weinberg Helmstedt</t>
  </si>
  <si>
    <t>15059 - SGes Vahrenwald v. 1848</t>
  </si>
  <si>
    <t>14062 - Sportschützen SHV Haverbeck</t>
  </si>
  <si>
    <t>13052 - SV Roringen v. 1911</t>
  </si>
  <si>
    <t>11045 - SV Grußendorf</t>
  </si>
  <si>
    <t>09048 - SV Lindwedel</t>
  </si>
  <si>
    <t>05048 - SV Offen</t>
  </si>
  <si>
    <t>04049 - KKSV Horrido Eltze v. 1931 SG seit 1814</t>
  </si>
  <si>
    <t>03058 - SAbt TVE Veltenhof</t>
  </si>
  <si>
    <t>39051 - Bundeswehr Jäger- u. SSV Braunschweig/Wolfenbüttel v. 1</t>
  </si>
  <si>
    <t>32056 - Schützenbund Stadthagen</t>
  </si>
  <si>
    <t>30045 - SV Westervesede</t>
  </si>
  <si>
    <t>29048 - FC Pfeil Broistedt v. 1913</t>
  </si>
  <si>
    <t>25049 - SV Steinbrink v. 1911</t>
  </si>
  <si>
    <t>24052 - Jägercorps Wunstorf v. 1854</t>
  </si>
  <si>
    <t>22053 - SV Langendorf</t>
  </si>
  <si>
    <t>19049 - SV Scharfoldendorf</t>
  </si>
  <si>
    <t>18054 - KKS St. Hubertus Ottbergen v. 1928</t>
  </si>
  <si>
    <t>17049 - SV Essenrode</t>
  </si>
  <si>
    <t>15058 - Uniformierte SGes v. 1837 Hannover</t>
  </si>
  <si>
    <t>14059 - Sportsch. der Sch.-Gesellsch. Hemeringen</t>
  </si>
  <si>
    <t>13051 - SV Reinhausen</t>
  </si>
  <si>
    <t>11044 - Wagenhoffer SGes</t>
  </si>
  <si>
    <t>09047 - SV Krelingen</t>
  </si>
  <si>
    <t>05047 - Schießsportgruppe Immelmann-Kaserne Celle-Wietzenbruch</t>
  </si>
  <si>
    <t>04048 - SSGem Burgdorf</t>
  </si>
  <si>
    <t>03057 - Freischütz Veltenhof 1925</t>
  </si>
  <si>
    <t>39050 - Spielmzg. Schladen</t>
  </si>
  <si>
    <t>32055 - Post-Sportverein Stadthagen</t>
  </si>
  <si>
    <t>30044 - SV Westerholz v. 1913</t>
  </si>
  <si>
    <t>29047 - BSC v. 1990 Clauen</t>
  </si>
  <si>
    <t>25048 - SV Steimbke</t>
  </si>
  <si>
    <t>24051 - Bürgerschützen Seelze v. 1848</t>
  </si>
  <si>
    <t>22052 - SV Gorleben</t>
  </si>
  <si>
    <t>19048 - SC Rühle</t>
  </si>
  <si>
    <t>18053 - SV Oesselse v. 1925</t>
  </si>
  <si>
    <t>17048 - SV Wolsdorf v. 1965</t>
  </si>
  <si>
    <t>15056 - SGes Wilhelm Tell v. 1952</t>
  </si>
  <si>
    <t>14058 - SGes Hemeringen</t>
  </si>
  <si>
    <t>13050 - SV Reiffenhausen</t>
  </si>
  <si>
    <t>11043 - SGes Winkel</t>
  </si>
  <si>
    <t>09046 - SV Kolonie Cordingen-Hünzingen</t>
  </si>
  <si>
    <t>05046 - SV Nienhagen v. 1911</t>
  </si>
  <si>
    <t>04047 - KKS Tell Hämelerwald Schiess- u. Sportverein v. 1931</t>
  </si>
  <si>
    <t>03056 - MTV Vechelade SAbt</t>
  </si>
  <si>
    <t>39049 - SV Winnigstedt</t>
  </si>
  <si>
    <t>32053 - SV Gut Schuß Scheie v. 1920</t>
  </si>
  <si>
    <t>30043 - SV Westeresch v. 1922</t>
  </si>
  <si>
    <t>29046 - TSV Bildung v. 1863 Peine SAbt</t>
  </si>
  <si>
    <t>25047 - SV Brigitta-Elwerath Steimbke</t>
  </si>
  <si>
    <t>24050 - SV Vesbeck</t>
  </si>
  <si>
    <t>22051 - Frauenschießgruppe Metzingen</t>
  </si>
  <si>
    <t>19047 - SV Polle v. 1846</t>
  </si>
  <si>
    <t>18052 - SV Oedelum v. 1929</t>
  </si>
  <si>
    <t>17047 - SV Warberg v. 1848</t>
  </si>
  <si>
    <t>15055 - SV Stöcken v. 1898</t>
  </si>
  <si>
    <t>14057 - Behinderten-Sportgemeinschaft Bad Pyrmont</t>
  </si>
  <si>
    <t>13048 - PSV Blau-Gelb Göttingen</t>
  </si>
  <si>
    <t>11042 - SV Wilsche</t>
  </si>
  <si>
    <t>09045 - SV Klein Eilstorf</t>
  </si>
  <si>
    <t>05044 - Schützencorps Neuenhäusen v. 1815 Celle</t>
  </si>
  <si>
    <t>04046 - SV Hülptingsen v. 1979</t>
  </si>
  <si>
    <t>03054 - Vallstedter-Schützen-Verein</t>
  </si>
  <si>
    <t>39048 - SV Uehrde v. 1879</t>
  </si>
  <si>
    <t>32052 - Spielmzg. Münchehagen</t>
  </si>
  <si>
    <t>30042 - SV Wensebrock</t>
  </si>
  <si>
    <t>29045 - SGi zu Peine v. 1597 Schießabtlg. v. 1923</t>
  </si>
  <si>
    <t>25046 - Bogensportverein Argus Wellie</t>
  </si>
  <si>
    <t>24049 - SGi Suttorf</t>
  </si>
  <si>
    <t>22050 - SV Metzingen</t>
  </si>
  <si>
    <t>19046 - SV Pegestorf v. 1877</t>
  </si>
  <si>
    <t>18050 - KK SGes Nordstemmen v. 1928</t>
  </si>
  <si>
    <t>17046 - SV Volkmarsdorf v. 1876</t>
  </si>
  <si>
    <t>15054 - Südstädter SGes v. 1898</t>
  </si>
  <si>
    <t>14052 - SV Weenzen v. 1954</t>
  </si>
  <si>
    <t>13047 - KKSV Ossenfeld</t>
  </si>
  <si>
    <t>11041 - SV Westerbeck</t>
  </si>
  <si>
    <t>09044 - SV Klein Harl u. Umg.</t>
  </si>
  <si>
    <t>05043 - Neustadt-Altenhäusener SGes v. 1620</t>
  </si>
  <si>
    <t>04045 - SV Neuwarmbüchen v. 1979</t>
  </si>
  <si>
    <t>03053 - Kleinkaliber-Sportverein Timmerlah v. 1936</t>
  </si>
  <si>
    <t>39047 - SV Groß Vahlberg</t>
  </si>
  <si>
    <t>35046 - ASC Göttingen</t>
  </si>
  <si>
    <t>32051 - Männer Turn Verein Ohndorf v. 1911</t>
  </si>
  <si>
    <t>30041 - SV Wasserdörfer</t>
  </si>
  <si>
    <t>29044 - Pistolen u. Revolverclub Peine</t>
  </si>
  <si>
    <t>25045 - SGem Balge-Sebbenhausen u. Umzu</t>
  </si>
  <si>
    <t>24048 - SV Stelingen</t>
  </si>
  <si>
    <t>22049 - SV Gülden u. Umg.</t>
  </si>
  <si>
    <t>19045 - SV Ottenstein v. 1879</t>
  </si>
  <si>
    <t>18049 - KKSV Nettlingen v. 1926</t>
  </si>
  <si>
    <t>17045 - SV Velpke v. 1851</t>
  </si>
  <si>
    <t>15053 - Kronen-Schützen-Gilde v. 1984 Hannover</t>
  </si>
  <si>
    <t>14051 - KKSV Wallensen</t>
  </si>
  <si>
    <t>13046 - SV Obernjesa</t>
  </si>
  <si>
    <t>11040 - SGes Wesendorf</t>
  </si>
  <si>
    <t>09043 - SV Kirchboitzen</t>
  </si>
  <si>
    <t>05042 - SV Meißendorf</t>
  </si>
  <si>
    <t>04043 - SV Gut Ziel Wettmar v. 1902</t>
  </si>
  <si>
    <t>03049 - SV Klein-Schöppenstedt</t>
  </si>
  <si>
    <t>39046 - Sport- u. SV Seinstedt</t>
  </si>
  <si>
    <t>35044 - TSV Renshausen</t>
  </si>
  <si>
    <t>32050 - Rusbender SV</t>
  </si>
  <si>
    <t>30040 - SV Waffensen v. 1924</t>
  </si>
  <si>
    <t>29043 - Peiner Walzwerker Verein v. 1878 Schieß. Abt.</t>
  </si>
  <si>
    <t>25044 - KKSV Schessinghausen</t>
  </si>
  <si>
    <t>24047 - SV Steinhude</t>
  </si>
  <si>
    <t>22047 - SV Breese-Gümse v. 1914</t>
  </si>
  <si>
    <t>19044 - SV v. 1910 Negenborn</t>
  </si>
  <si>
    <t>18046 - KKS Machtsum v. 1934</t>
  </si>
  <si>
    <t>17044 - SV 1886 Süpplingenburg v. 1886</t>
  </si>
  <si>
    <t>15051 - SGes Ricklingen v. 1853</t>
  </si>
  <si>
    <t>14050 - SGes Vahlbruch</t>
  </si>
  <si>
    <t>13044 - SV Niedersachsen</t>
  </si>
  <si>
    <t>11039 - SV Wedelheine/Wedesbüttel</t>
  </si>
  <si>
    <t>09042 - KKSV v. Lützow-Jettebruch</t>
  </si>
  <si>
    <t>05041 - SV Lutterloh</t>
  </si>
  <si>
    <t>04042 - SV Uetze v. 1903</t>
  </si>
  <si>
    <t>03048 - SV Schulenrode v. 1924</t>
  </si>
  <si>
    <t>39045 - SGes Wolfenbüttel v. 1601</t>
  </si>
  <si>
    <t>35042 - SSC Gieboldehausen</t>
  </si>
  <si>
    <t>32049 - Schieß- u. Sportverein Auetal</t>
  </si>
  <si>
    <t>30039 - Schützenkompanie Visselhövede</t>
  </si>
  <si>
    <t>29042 - Neues Bürger Corps v. 1927</t>
  </si>
  <si>
    <t>25042 - Verein für Breitensport Stolzenau</t>
  </si>
  <si>
    <t>24044 - SV Schloß Ricklingen v. 1905</t>
  </si>
  <si>
    <t>22045 - SV Waddeweitz u. Umg.</t>
  </si>
  <si>
    <t>20046 - SLG Knesebeck</t>
  </si>
  <si>
    <t>19042 - SV Mainzholzen v. 1967</t>
  </si>
  <si>
    <t>18045 - SV Lühnde v. 1837</t>
  </si>
  <si>
    <t>17043 - SchBr Süpplingen v. 1952</t>
  </si>
  <si>
    <t>15050 - Postsportverein Hannover Schießsportabt.</t>
  </si>
  <si>
    <t>14049 - SV Tündern</t>
  </si>
  <si>
    <t>13043 - SV Niedernjesa</t>
  </si>
  <si>
    <t>11038 - SV Wasbüttel</t>
  </si>
  <si>
    <t>09041 - SV Jarlingen/Ahrsen</t>
  </si>
  <si>
    <t>05040 - SGes Langlingen v. 1876</t>
  </si>
  <si>
    <t>04041 - SV Edelweiß Thönse 1952</t>
  </si>
  <si>
    <t>03047 - SV Am Sandbach Schandelah</t>
  </si>
  <si>
    <t>39044 - SV Wittmar</t>
  </si>
  <si>
    <t>36052 - Privatschießclub Uhlenköper v. 1970</t>
  </si>
  <si>
    <t>35040 - Sportverein Seeburg v. 1921</t>
  </si>
  <si>
    <t>32048 - SC Rodenberg v. 1919</t>
  </si>
  <si>
    <t>30038 - SV Vahlde</t>
  </si>
  <si>
    <t>29041 - MTV Vater Jahn Peine v. 1862 Schießsportabt.</t>
  </si>
  <si>
    <t>25041 - SV Rohrsen</t>
  </si>
  <si>
    <t>24043 - SV Scharrel</t>
  </si>
  <si>
    <t>22044 - Sportbogenschützenverein Wendland-Archery</t>
  </si>
  <si>
    <t>20045 - SV Wunderbüttel</t>
  </si>
  <si>
    <t>19041 - SV Lüerdissen</t>
  </si>
  <si>
    <t>18044 - SV Horrido Ingeln</t>
  </si>
  <si>
    <t>17042 - SGes Söllingen v. 1848</t>
  </si>
  <si>
    <t>15049 - Polizei-Sportverein Hannover Schießsportabt.</t>
  </si>
  <si>
    <t>14046 - SV Segelhorst</t>
  </si>
  <si>
    <t>13042 - SV Mengershausen</t>
  </si>
  <si>
    <t>11037 - SV Adler Walle</t>
  </si>
  <si>
    <t>09040 - SV Idsingen</t>
  </si>
  <si>
    <t>05039 - SV Lachendorf</t>
  </si>
  <si>
    <t>04039 - SV Schwüblingsen v. 1950</t>
  </si>
  <si>
    <t>03046 - SV Schapen v. 1958</t>
  </si>
  <si>
    <t>39043 - SGi Wetzleben</t>
  </si>
  <si>
    <t>37044 - SV Völkersen</t>
  </si>
  <si>
    <t>36044 - Schießsportkameradschaft Wichmannsburg</t>
  </si>
  <si>
    <t>35039 - Goldener Pfeil Herzberg v. 1988</t>
  </si>
  <si>
    <t>32045 - Bürgerschützenverein v. 1450 Rinteln</t>
  </si>
  <si>
    <t>30037 - SV Unterstedt v. 1910</t>
  </si>
  <si>
    <t>29040 - Historische FS Peine</t>
  </si>
  <si>
    <t>25040 - SV Nordel v. 1910</t>
  </si>
  <si>
    <t>24042 - SV Poggenhagen v. 1923</t>
  </si>
  <si>
    <t>22043 - WTC Lüchow-Dannenberg</t>
  </si>
  <si>
    <t>20044 - SGes Ohrdorf</t>
  </si>
  <si>
    <t>19040 - Sport- u. SV Eberstein v. 1920 Lobach</t>
  </si>
  <si>
    <t>18043 - SGem Hüddessum</t>
  </si>
  <si>
    <t>17041 - Schützenkorporation Schöningen v. 1601</t>
  </si>
  <si>
    <t>15046 - Bürgerschützen des nördl. Stadtteils v. 1906</t>
  </si>
  <si>
    <t>14044 - SV Rohden v. 1880</t>
  </si>
  <si>
    <t>13041 - SV Mackenrode</t>
  </si>
  <si>
    <t>11036 - SGes Vordorf</t>
  </si>
  <si>
    <t>09039 - SV Hünzingen</t>
  </si>
  <si>
    <t>05038 - SV Jeversen v. 1907</t>
  </si>
  <si>
    <t>04038 - Sport u. SV Schillerslage v. 1963</t>
  </si>
  <si>
    <t>03045 - TSV Sonnenberg Abt. Schießen</t>
  </si>
  <si>
    <t>39042 - SV Wendessen</t>
  </si>
  <si>
    <t>37043 - SV Langwedelermoor</t>
  </si>
  <si>
    <t>36043 - SGi Weste v. 1829</t>
  </si>
  <si>
    <t>35038 - Geselliger SV Wollbrandshausen</t>
  </si>
  <si>
    <t>32044 - Schützenkameradschaft Reinsdorf v. 1961</t>
  </si>
  <si>
    <t>30036 - SV Taaken u. Umg.</t>
  </si>
  <si>
    <t>29038 - Corps der Bürgersöhne v. 1814</t>
  </si>
  <si>
    <t>25039 - Nienburger Schützencorps v. 1860</t>
  </si>
  <si>
    <t>24041 - Neustädter SGes</t>
  </si>
  <si>
    <t>22042 - SV Zeetze u. Umg.</t>
  </si>
  <si>
    <t>20043 - Schießsportgruppe Zicherie-Böckwitz</t>
  </si>
  <si>
    <t>19039 - Bürgerschützengilde Lenne v. 1954</t>
  </si>
  <si>
    <t>18042 - KKS Holle v. 1930</t>
  </si>
  <si>
    <t>17040 - SV Saalsdorf v. 1880</t>
  </si>
  <si>
    <t>15045 - SSGem Hannover-Nord</t>
  </si>
  <si>
    <t>14042 - SV Osterwald</t>
  </si>
  <si>
    <t>13040 - SV Lenglern v. 1934</t>
  </si>
  <si>
    <t>11035 - SV Vollbüttel</t>
  </si>
  <si>
    <t>09038 - SV Hülsen</t>
  </si>
  <si>
    <t>05037 - SV Hustedt v. 1919</t>
  </si>
  <si>
    <t>04037 - SGes Sorgensen v. 1971</t>
  </si>
  <si>
    <t>03044 - SSGem Braunschweig</t>
  </si>
  <si>
    <t>39041 - SGes Watzum</t>
  </si>
  <si>
    <t>37036 - Schützen- u. Heimatverein Wittlohe</t>
  </si>
  <si>
    <t>36042 - SV Zarenthien u. Umg.</t>
  </si>
  <si>
    <t>35037 - Wurftaubenv. Nesselröden v. 1982</t>
  </si>
  <si>
    <t>32043 - SV Rehren A/O</t>
  </si>
  <si>
    <t>30035 - SV Süderwalsede 1897</t>
  </si>
  <si>
    <t>29037 - Bürger-Jäger-Corps Peine</t>
  </si>
  <si>
    <t>25038 - SV Nendorf</t>
  </si>
  <si>
    <t>24039 - Spielmzg. der FF - Osterwald O/E</t>
  </si>
  <si>
    <t>22041 - SGi Woltersdorf v. 1895</t>
  </si>
  <si>
    <t>20042 - SGes Steinhorst</t>
  </si>
  <si>
    <t>19038 - SV Hoch - Solling</t>
  </si>
  <si>
    <t>18041 - SGi 1848 Hoheneggelsen</t>
  </si>
  <si>
    <t>17039 - SV Rottorf v. 1865</t>
  </si>
  <si>
    <t>15041 - Uniformierte SG Misburg v. 1862</t>
  </si>
  <si>
    <t>14040 - SV Ohr v. 1904</t>
  </si>
  <si>
    <t>13039 - SV Lemshausen</t>
  </si>
  <si>
    <t>11034 - SV Triangel</t>
  </si>
  <si>
    <t>09037 - SV Hope</t>
  </si>
  <si>
    <t>05036 - SV Höfer v. 1912</t>
  </si>
  <si>
    <t>04036 - SGes Sievershausen</t>
  </si>
  <si>
    <t>03043 - SC Sickte v. 1969</t>
  </si>
  <si>
    <t>39040 - SV v. 1874 Warle</t>
  </si>
  <si>
    <t>37035 - SV Westen</t>
  </si>
  <si>
    <t>36041 - SV Warpke u. Umg.</t>
  </si>
  <si>
    <t>35036 - SGes Bodensee</t>
  </si>
  <si>
    <t>32042 - SV Rehburg Stadt</t>
  </si>
  <si>
    <t>30034 - SV Stemmen v. 1911</t>
  </si>
  <si>
    <t>29035 - SV 1905 Ölsburg</t>
  </si>
  <si>
    <t>25036 - SV Mehlbergen-Buchhorst-Behlingen</t>
  </si>
  <si>
    <t>24038 - SV Osterwald U/E</t>
  </si>
  <si>
    <t>22040 - TSV Schnega Sportschützen</t>
  </si>
  <si>
    <t>20041 - SV Ehra v. 1876</t>
  </si>
  <si>
    <t>19037 - Landwehrschützen v. 1877 Holzminden</t>
  </si>
  <si>
    <t>18039 - KKS Himmelsthür</t>
  </si>
  <si>
    <t>17037 - SV Rickensdorf v. 1876</t>
  </si>
  <si>
    <t>15039 - SGes Linden v. 1904</t>
  </si>
  <si>
    <t>14039 - SV Neersen v. 1878</t>
  </si>
  <si>
    <t>13038 - SV Landolfshausen</t>
  </si>
  <si>
    <t>11033 - SV Stüde</t>
  </si>
  <si>
    <t>09036 - SV Honerdingen-Meinerdingen</t>
  </si>
  <si>
    <t>05035 - SV Hornbostel v. 1905</t>
  </si>
  <si>
    <t>04035 - SGes Sehnde v. 1950</t>
  </si>
  <si>
    <t>03042 - SV Sandwüste</t>
  </si>
  <si>
    <t>39038 - SV Schladen</t>
  </si>
  <si>
    <t>37034 - Schützen- u. Sportverein Weitzmühlen</t>
  </si>
  <si>
    <t>36040 - SGi Wellendorf</t>
  </si>
  <si>
    <t>35035 - SGes Zorge</t>
  </si>
  <si>
    <t>34034 - SV Frielingen-Woltem</t>
  </si>
  <si>
    <t>32041 - SV Pollhagen</t>
  </si>
  <si>
    <t>30033 - SV Sottrum</t>
  </si>
  <si>
    <t>29034 - SV Oelerse</t>
  </si>
  <si>
    <t>25035 - SV Linsburg</t>
  </si>
  <si>
    <t>24037 - SV Osterwald O/E</t>
  </si>
  <si>
    <t>22039 - SV Volzendorf-Predöhl</t>
  </si>
  <si>
    <t>20036 - SGes der Stadt Wittingen v. 1617</t>
  </si>
  <si>
    <t>19036 - SGem Holzminden</t>
  </si>
  <si>
    <t>18038 - SGi Hildesheim</t>
  </si>
  <si>
    <t>17036 - SV Rhode v. 1882</t>
  </si>
  <si>
    <t>15038 - Freihand-Schützengesellschaft Linden v. 1906</t>
  </si>
  <si>
    <t>14037 - SV Lüntorf</t>
  </si>
  <si>
    <t>13037 - JSV Knutbühren</t>
  </si>
  <si>
    <t>11032 - SSGem Südheide</t>
  </si>
  <si>
    <t>09035 - SV Hollige</t>
  </si>
  <si>
    <t>05034 - SGi Hohne v. 1708</t>
  </si>
  <si>
    <t>04034 - SV Röddensen v. 1910</t>
  </si>
  <si>
    <t>03041 - SC 69 Rüningen</t>
  </si>
  <si>
    <t>39037 - SV Timmern v. 1894</t>
  </si>
  <si>
    <t>37033 - SV Walle</t>
  </si>
  <si>
    <t>36037 - Flutes &amp; drums Flötenorchester Veerßen</t>
  </si>
  <si>
    <t>35034 - SSV Wulften</t>
  </si>
  <si>
    <t>34033 - SV Zahrensen v. 1930</t>
  </si>
  <si>
    <t>32040 - SSGem Obernkirchen</t>
  </si>
  <si>
    <t>30032 - SV Sothel v. 1919</t>
  </si>
  <si>
    <t>29033 - SV Oedesse v. 1924</t>
  </si>
  <si>
    <t>25034 - Liebenauer SV v. 1920</t>
  </si>
  <si>
    <t>24036 - SV Nöpke</t>
  </si>
  <si>
    <t>22038 - SV Trebel v. 1892</t>
  </si>
  <si>
    <t>20035 - Schießsportgruppe Post Wittingen</t>
  </si>
  <si>
    <t>19035 - Verein Junger Schützen Holzminden</t>
  </si>
  <si>
    <t>18035 - Junggesellenkompanie v. 1831</t>
  </si>
  <si>
    <t>17035 - SV Rennau v. 1883</t>
  </si>
  <si>
    <t>15037 - Bürger-Schützen-Gesellschaft zu Linden v. 1906</t>
  </si>
  <si>
    <t>14036 - SV Löwensen</t>
  </si>
  <si>
    <t>13036 - TSV Klein Schneen</t>
  </si>
  <si>
    <t>11031 - SGes Rolfsbüttel</t>
  </si>
  <si>
    <t>09034 - SV Hodenhagen</t>
  </si>
  <si>
    <t>05033 - Hehlentor SGes v. 1880 Celle</t>
  </si>
  <si>
    <t>04033 - SV Rethmar v. 1924</t>
  </si>
  <si>
    <t>03038 - SV Querum v. 1874</t>
  </si>
  <si>
    <t>39034 - SV Schöppenstedt</t>
  </si>
  <si>
    <t>37032 - SV Wahnebergen</t>
  </si>
  <si>
    <t>36036 - Eisenbahn-Sportverein Uelzen</t>
  </si>
  <si>
    <t>35033 - Wiedaer SGes v. 1618</t>
  </si>
  <si>
    <t>34032 - SV Wolterdingen</t>
  </si>
  <si>
    <t>32039 - SV St. Hubertus</t>
  </si>
  <si>
    <t>30031 - SV Söhlingen v. 1856</t>
  </si>
  <si>
    <t>29031 - TSV v. 1892 Münstedt</t>
  </si>
  <si>
    <t>25033 - SV Lichtenmoor</t>
  </si>
  <si>
    <t>24034 - Neustädter Sportschützen</t>
  </si>
  <si>
    <t>22037 - SV Trabuhn v. 1898</t>
  </si>
  <si>
    <t>20034 - SV Wettendorf</t>
  </si>
  <si>
    <t>19034 - Uniform. 1. BSK v. 1888 Holzminden</t>
  </si>
  <si>
    <t>18033 - Hildesheimer SGes v. 1367</t>
  </si>
  <si>
    <t>17033 - SV Räbke v. 1854</t>
  </si>
  <si>
    <t>15036 - SC Alt Linden v. 1921</t>
  </si>
  <si>
    <t>14035 - SV Levedagsen-Ockensen</t>
  </si>
  <si>
    <t>13034 - SV Imbsen</t>
  </si>
  <si>
    <t>12039 - Die Kaiserlichen des 16. /17. Jahrhunderts</t>
  </si>
  <si>
    <t>11030 - SV Rötgesbüttel</t>
  </si>
  <si>
    <t>09033 - Schützen- u. Sportverein Hamwiede</t>
  </si>
  <si>
    <t>05032 - Schießsportgruppe Rheinmetall Unterlüß</t>
  </si>
  <si>
    <t>04032 - SV Otzenia Otze</t>
  </si>
  <si>
    <t>03037 - Schiessklub Morgenland v. 1951</t>
  </si>
  <si>
    <t>39033 - SGes Semmenstedt v. 1873</t>
  </si>
  <si>
    <t>37031 - SV Verdenermoor-Kükenmoor</t>
  </si>
  <si>
    <t>36034 - 1. Club der Vorderlader-Schützen Uelzen</t>
  </si>
  <si>
    <t>35032 - SV Westerode 1928</t>
  </si>
  <si>
    <t>34031 - FC Simpel</t>
  </si>
  <si>
    <t>32038 - SV 1884 Obernkirchen</t>
  </si>
  <si>
    <t>30030 - SV Schwitschen v. 1898</t>
  </si>
  <si>
    <t>29030 - Schießsp. abt. Volksfestgemeinschaft Mödesse</t>
  </si>
  <si>
    <t>25032 - SV Leeseringen u. Umg. -1914</t>
  </si>
  <si>
    <t>24033 - Jäger Corps Neustadt</t>
  </si>
  <si>
    <t>22036 - SV Tießau v. 1908</t>
  </si>
  <si>
    <t>20033 - Schützenkameradschaft Weddersehl / Allersehl</t>
  </si>
  <si>
    <t>19032 - SSC v. 1955 Holzminden</t>
  </si>
  <si>
    <t>18030 - Eisenbahnersportverein v. 1929</t>
  </si>
  <si>
    <t>17032 - SV Papenrode v. 1875</t>
  </si>
  <si>
    <t>15035 - SGes Limmer v. 1894</t>
  </si>
  <si>
    <t>14034 - SV Lauenstein</t>
  </si>
  <si>
    <t>13033 - SV Holzerode</t>
  </si>
  <si>
    <t>12037 - Turn- u. Sportverein Bredelem</t>
  </si>
  <si>
    <t>11029 - SGes Ribbesbüttel</t>
  </si>
  <si>
    <t>09032 - SV Hademstorf</t>
  </si>
  <si>
    <t>05031 - SGes Hermannsburg u. Umg.</t>
  </si>
  <si>
    <t>04031 - SV Obershagen v. 1938</t>
  </si>
  <si>
    <t>03036 - Schießver. Hubertus Melverode v. 1922</t>
  </si>
  <si>
    <t>39032 - KKSV Waldheil Sehlde</t>
  </si>
  <si>
    <t>37030 - Verdener SV</t>
  </si>
  <si>
    <t>36032 - SGi der Stadt Uelzen v. 1270</t>
  </si>
  <si>
    <t>35031 - SGes v. 1851 Walkenried</t>
  </si>
  <si>
    <t>34030 - SV Gut Ziel Wintermoor</t>
  </si>
  <si>
    <t>32037 - SV Nordsehl v. 1926</t>
  </si>
  <si>
    <t>30029 - SV Scheeßel</t>
  </si>
  <si>
    <t>29029 - SV 1960 Meerdorf</t>
  </si>
  <si>
    <t>25031 - SV Leese</t>
  </si>
  <si>
    <t>24032 - SV Meyenfeld v. 1902</t>
  </si>
  <si>
    <t>22035 - SV Schletau v. 1886</t>
  </si>
  <si>
    <t>20032 - Schießsportgruppe Wahrenholz</t>
  </si>
  <si>
    <t>19031 - SC Eintracht 1905 Holzminden</t>
  </si>
  <si>
    <t>18028 - Schießabt. DJK Blau-Weiß Hildesheim</t>
  </si>
  <si>
    <t>17031 - SV Offleben v. 1959</t>
  </si>
  <si>
    <t>15034 - SGes Lauenrode 09</t>
  </si>
  <si>
    <t>14033 - KKS Kl.-Berkel</t>
  </si>
  <si>
    <t>13032 - SV Holtensen</t>
  </si>
  <si>
    <t>12034 - Goslarer Sportclub v. 1908</t>
  </si>
  <si>
    <t>11028 - Schützenkorps Rethen</t>
  </si>
  <si>
    <t>09031 - SV Groß Häuslingen</t>
  </si>
  <si>
    <t>05030 - SV Hassel</t>
  </si>
  <si>
    <t>04030 - SV Klein-Lobke</t>
  </si>
  <si>
    <t>03035 - KKS Mascherode v. 1926</t>
  </si>
  <si>
    <t>40028 - Sportverein Brackstedt Schützensp.</t>
  </si>
  <si>
    <t>39031 - SV Sambleben v. 1875</t>
  </si>
  <si>
    <t>37029 - SV Stemmen</t>
  </si>
  <si>
    <t>36030 - SV Soltendieck v. 1913</t>
  </si>
  <si>
    <t>35030 - SV v. 1839 Tettenborn</t>
  </si>
  <si>
    <t>34029 - SV Erika Wintermoor</t>
  </si>
  <si>
    <t>32036 - Schützenbund Nienstädt</t>
  </si>
  <si>
    <t>30028 - Jagd- u. WTC Rotenburg</t>
  </si>
  <si>
    <t>29028 - KKSV Lengede v. 1933</t>
  </si>
  <si>
    <t>26037 - SchBr Willershausen</t>
  </si>
  <si>
    <t>25030 - SV Lavelsloh</t>
  </si>
  <si>
    <t>24031 - Sportverein Eintracht Suttorf</t>
  </si>
  <si>
    <t>22034 - SV Sallahn</t>
  </si>
  <si>
    <t>20031 - SGes v. 1631 Wahrenholz</t>
  </si>
  <si>
    <t>19030 - SC Einigkeit v. 1924 Holzminden</t>
  </si>
  <si>
    <t>18027 - BSC Hildesheim</t>
  </si>
  <si>
    <t>17030 - SV Neu Büddenstedt</t>
  </si>
  <si>
    <t>15031 - SV Laatzen gegr. 1904</t>
  </si>
  <si>
    <t>14031 - SV Kirchohsen v. 1848</t>
  </si>
  <si>
    <t>13031 - KKSV Hetjershausen</t>
  </si>
  <si>
    <t>12032 - SGi Dörnten</t>
  </si>
  <si>
    <t>11027 - SV Neudorf-Platendorf</t>
  </si>
  <si>
    <t>09030 - SV Groß-Eilstorf</t>
  </si>
  <si>
    <t>05029 - SV Hambühren</t>
  </si>
  <si>
    <t>04029 - Bürgerschützengesellschaft Lehrte v. 1837</t>
  </si>
  <si>
    <t>03034 - Sportvereinigung Rühme v. 1921</t>
  </si>
  <si>
    <t>40027 - Sportschützenjugend Wolfsburg</t>
  </si>
  <si>
    <t>39030 - SC Salzdahlum v. 1960</t>
  </si>
  <si>
    <t>38028 - SGem Langenhagen v. 1962</t>
  </si>
  <si>
    <t>37028 - SV Stedorf</t>
  </si>
  <si>
    <t>36029 - Kyffhäuser Sportschützen Vereinigung Uelzen</t>
  </si>
  <si>
    <t>35029 - Spiel- u. Sportverein Tettenborn</t>
  </si>
  <si>
    <t>34028 - SGi des Kirchspiels Wietzendorf</t>
  </si>
  <si>
    <t>32035 - SV Münchehagen</t>
  </si>
  <si>
    <t>30027 - Schützenkorps Rotenburg v. 1818</t>
  </si>
  <si>
    <t>29027 - Schützenkameradschaft Klein Lafferde</t>
  </si>
  <si>
    <t>26036 - SV v. 1907 Wachenhausen</t>
  </si>
  <si>
    <t>25029 - KKSV Langendamm</t>
  </si>
  <si>
    <t>24029 - SGes Mesmerode v. 1870</t>
  </si>
  <si>
    <t>22033 - SV Streetz u. Umg. v. 1921</t>
  </si>
  <si>
    <t>20030 - SV Vorhop</t>
  </si>
  <si>
    <t>19028 - Bürgerschützengesellschaft Holzminden</t>
  </si>
  <si>
    <t>18026 - KKS v. 1928 Heisede</t>
  </si>
  <si>
    <t>17029 - SV Meinkot v. 1856</t>
  </si>
  <si>
    <t>15030 - Jagdsportges. Hannover-Kleefeld v. 1910</t>
  </si>
  <si>
    <t>14030 - Holzhäuser SV v. 1846</t>
  </si>
  <si>
    <t>13030 - SV Herberhausen</t>
  </si>
  <si>
    <t>12031 - Schützen-Musikgemeinschaft Oker</t>
  </si>
  <si>
    <t>11026 - SV Neubokel</t>
  </si>
  <si>
    <t>09029 - SV Grethem-Büchten</t>
  </si>
  <si>
    <t>07035 - VFV Concordia Alvesrode v. 1919</t>
  </si>
  <si>
    <t>05028 - SV Habighorst v. 1927</t>
  </si>
  <si>
    <t>04028 - Schützen-Corps Lehrte v. 1875</t>
  </si>
  <si>
    <t>03032 - SV Leiferde v. 1956</t>
  </si>
  <si>
    <t>40026 - Wolfsburger Bogensport - Club</t>
  </si>
  <si>
    <t>39028 - SGes Roklum</t>
  </si>
  <si>
    <t>38027 - SG Langenhagen v. 1908</t>
  </si>
  <si>
    <t>37026 - SV Scharnhorst</t>
  </si>
  <si>
    <t>36027 - SGi Oetzen v. 1921</t>
  </si>
  <si>
    <t>35028 - Schützengemeinsch. v. 1920 Steina</t>
  </si>
  <si>
    <t>34027 - SV Tewel v. 1900</t>
  </si>
  <si>
    <t>32034 - SV Luhden v. 1893</t>
  </si>
  <si>
    <t>30026 - SSV Rotenburg/Wümme</t>
  </si>
  <si>
    <t>29026 - Pistolenschützen Ilsede</t>
  </si>
  <si>
    <t>26035 - Bürgerschützengesellschaft Sudheim</t>
  </si>
  <si>
    <t>25028 - SV Landesbergen v. 1950</t>
  </si>
  <si>
    <t>24028 - SV Mariensee</t>
  </si>
  <si>
    <t>22032 - SV Rebenstorf v. 1886</t>
  </si>
  <si>
    <t>20029 - SGes Voitze</t>
  </si>
  <si>
    <t>19027 - Verein Altendorfer Schützen v. 1953</t>
  </si>
  <si>
    <t>18025 - SV Heinde v. 1979</t>
  </si>
  <si>
    <t>17028 - SchBr Mariental v. 1960</t>
  </si>
  <si>
    <t>15029 - SGes Kleeblatt v. 1899</t>
  </si>
  <si>
    <t>14029 - SV Holtensen</t>
  </si>
  <si>
    <t>13029 - SV Harste</t>
  </si>
  <si>
    <t>12030 - Schießklub Oker-Adenberg</t>
  </si>
  <si>
    <t>11025 - SV Müden-Dieckhorst</t>
  </si>
  <si>
    <t>09028 - SV Gilten</t>
  </si>
  <si>
    <t>07030 - SSGem - Wisent</t>
  </si>
  <si>
    <t>05027 - SGes Klein Hehlen v. 1880</t>
  </si>
  <si>
    <t>04027 - SV Katensen</t>
  </si>
  <si>
    <t>03031 - SGes Lehre v. 1863</t>
  </si>
  <si>
    <t>40025 - WTC Wolfsburg v. 1972</t>
  </si>
  <si>
    <t>39027 - Sport- u. SC Neindorf</t>
  </si>
  <si>
    <t>38026 - Nordhannoversche SSGem</t>
  </si>
  <si>
    <t>37025 - SV Sehlingen</t>
  </si>
  <si>
    <t>36026 - SGi v. 1852 Oldenstadt</t>
  </si>
  <si>
    <t>35027 - SV v. 1780 Sieber i. H.</t>
  </si>
  <si>
    <t>34026 - Post- u. Telekom SV Soltau-Munster</t>
  </si>
  <si>
    <t>32031 - SV Loccum v. 1923</t>
  </si>
  <si>
    <t>30025 - SV Reeßum v. 1927</t>
  </si>
  <si>
    <t>29025 - MSC Hohenhameln</t>
  </si>
  <si>
    <t>26034 - Vereinigte Spiel-und Sportgemeinschaft Sudershausen</t>
  </si>
  <si>
    <t>25027 - SV Hämelhausen-Hohenholz</t>
  </si>
  <si>
    <t>24027 - SV Mardorf v. 1927</t>
  </si>
  <si>
    <t>22031 - SV Ranzau</t>
  </si>
  <si>
    <t>20028 - SV Tülau-Fahrenhorst</t>
  </si>
  <si>
    <t>19026 - SV Holzen</t>
  </si>
  <si>
    <t>18024 - KKS Innerstetal Hasede 1934</t>
  </si>
  <si>
    <t>17027 - SV Mackendorf v. 1952</t>
  </si>
  <si>
    <t>15028 - SGi Kirchrode v. 1836</t>
  </si>
  <si>
    <t>14027 - SG Hilligsfeld</t>
  </si>
  <si>
    <t>13028 - SV Grün Weiß Hagenberg</t>
  </si>
  <si>
    <t>12028 - SGes Langelsheim</t>
  </si>
  <si>
    <t>11024 - SV Meinersen</t>
  </si>
  <si>
    <t>09027 - SV Fulde</t>
  </si>
  <si>
    <t>07029 - SSG Stadt Eldagsen v. 1999</t>
  </si>
  <si>
    <t>05026 - SV Groß Hehlen</t>
  </si>
  <si>
    <t>04026 - SV Isernhagen NB</t>
  </si>
  <si>
    <t>03029 - SGes Lehndorf v. 1878</t>
  </si>
  <si>
    <t>40024 - SV Weyhausen</t>
  </si>
  <si>
    <t>39026 - SV Mönchevahlberg 1974</t>
  </si>
  <si>
    <t>38025 - SSC SSC Hannover-Nord v. 1981</t>
  </si>
  <si>
    <t>37023 - SV Odeweg-Schafwinkel</t>
  </si>
  <si>
    <t>36025 - SV Nestau u. Umg.</t>
  </si>
  <si>
    <t>35026 - SV Seulingen</t>
  </si>
  <si>
    <t>34025 - Pistolen Sportverein Soltau u. U.</t>
  </si>
  <si>
    <t>32030 - SV Liekwegen v. 1913</t>
  </si>
  <si>
    <t>31031 - Solter SGi Salzgitter</t>
  </si>
  <si>
    <t>30024 - SV Ottingen v. 1914</t>
  </si>
  <si>
    <t>29024 - Junggesellschaft Hohenhameln</t>
  </si>
  <si>
    <t>26033 - SV Sievershausen/Ahlshausen</t>
  </si>
  <si>
    <t>25025 - SV Hoysinghausen</t>
  </si>
  <si>
    <t>24025 - SV Luttmersen 1961</t>
  </si>
  <si>
    <t>22030 - SSV Quickborn</t>
  </si>
  <si>
    <t>20026 - SV Suderwittingen</t>
  </si>
  <si>
    <t>19025 - Vogler-Schützen-Holenberg</t>
  </si>
  <si>
    <t>18023 - SV Harsum v. 1919</t>
  </si>
  <si>
    <t>17026 - SGi Königslutter v. 1470</t>
  </si>
  <si>
    <t>15026 - SGes Herrenhausen v. 1901</t>
  </si>
  <si>
    <t>14026 - SV Hemmendorf v. 1954</t>
  </si>
  <si>
    <t>13027 - SV Groß Schneen</t>
  </si>
  <si>
    <t>12026 - Bogensportverein Toxophilus Bad Harzburg</t>
  </si>
  <si>
    <t>11023 - SV Meine</t>
  </si>
  <si>
    <t>09026 - SSC Heidedreieck</t>
  </si>
  <si>
    <t>07028 - SV Völksen v. 1953</t>
  </si>
  <si>
    <t>05025 - SV Großmoor v. 1952</t>
  </si>
  <si>
    <t>04025 - SGes Isernhagen KB v. 1904</t>
  </si>
  <si>
    <t>03028 - SV Wilhelm Tell Lamme</t>
  </si>
  <si>
    <t>40023 - SV Wendschott</t>
  </si>
  <si>
    <t>39024 - SGes Kneitlingen</t>
  </si>
  <si>
    <t>38023 - SV Vinnhorst v. 1907</t>
  </si>
  <si>
    <t>37022 - SSV Neddenaverbergen</t>
  </si>
  <si>
    <t>36024 - TSV Hösseringen</t>
  </si>
  <si>
    <t>35025 - SGes 1652 Scharzfeld</t>
  </si>
  <si>
    <t>34024 - TV Jahn Schneverdingen</t>
  </si>
  <si>
    <t>32029 - SSV Krankenhagen</t>
  </si>
  <si>
    <t>31027 - SV Westerlinde</t>
  </si>
  <si>
    <t>30023 - SV Ostervesede</t>
  </si>
  <si>
    <t>29023 - TSV Adler Handorf SAbt</t>
  </si>
  <si>
    <t>26032 - SV Sebexen</t>
  </si>
  <si>
    <t>25024 - Schützencorps Hoya v. 1856</t>
  </si>
  <si>
    <t>24024 - SV Luthe v. 1936</t>
  </si>
  <si>
    <t>22029 - SV Prezelle v. 1891</t>
  </si>
  <si>
    <t>20025 - Schießsportgruppe MTV Stöcken</t>
  </si>
  <si>
    <t>19024 - SV Heyen v. 1884</t>
  </si>
  <si>
    <t>18022 - SV Groß Lobke</t>
  </si>
  <si>
    <t>17025 - SV Bornum v. 1969</t>
  </si>
  <si>
    <t>16028 - KKSV Wiershausen v. 1932</t>
  </si>
  <si>
    <t>15025 - Bürger-Schützen-Ges. Herrenhausen v. 1908</t>
  </si>
  <si>
    <t>14025 - SV Hastenbeck</t>
  </si>
  <si>
    <t>13026 - SV Germania Gr. Lengden</t>
  </si>
  <si>
    <t>12025 - KK SC Wiedelah v. 1953</t>
  </si>
  <si>
    <t>11022 - SV Lessien v. 1913</t>
  </si>
  <si>
    <t>09025 - SV Frankenfeld</t>
  </si>
  <si>
    <t>07027 - SGi Springe v. 1893</t>
  </si>
  <si>
    <t>05024 - SV Garßen v. 1891</t>
  </si>
  <si>
    <t>04024 - SGes Isernhagen HB v. 1954</t>
  </si>
  <si>
    <t>03027 - Turn- u. Sportv. Hordorf-Schützengruppe-</t>
  </si>
  <si>
    <t>40022 - SchBr Vorsfelde v. 1846</t>
  </si>
  <si>
    <t>39023 - SV v. 1958 Klein Elbe</t>
  </si>
  <si>
    <t>38022 - SSV Schulenburg v. 1924</t>
  </si>
  <si>
    <t>37021 - SV Luttum</t>
  </si>
  <si>
    <t>36023 - TSV Altenmedingen v. 1911</t>
  </si>
  <si>
    <t>35024 - SGes v. 1814 Bad Sachsa</t>
  </si>
  <si>
    <t>34023 - SGi Soltau</t>
  </si>
  <si>
    <t>32028 - SV v. 1926 Krainhagen</t>
  </si>
  <si>
    <t>31026 - SSpGem Flachstöckheim</t>
  </si>
  <si>
    <t>30022 - SV Nindorf</t>
  </si>
  <si>
    <t>29022 - SV Hubertus Groß Lafferde</t>
  </si>
  <si>
    <t>26029 - SSC Northeim</t>
  </si>
  <si>
    <t>25023 - SV Holtorf</t>
  </si>
  <si>
    <t>24023 - SV Kolenfeld</t>
  </si>
  <si>
    <t>22027 - SV Pudripp</t>
  </si>
  <si>
    <t>20024 - SV Steimke</t>
  </si>
  <si>
    <t>19023 - SV v. 1889 Heinsen</t>
  </si>
  <si>
    <t>18021 - SV Vaterland Gr. Giesen</t>
  </si>
  <si>
    <t>17024 - TSV Grasleben v. 1892</t>
  </si>
  <si>
    <t>16027 - Vorderlader-Club Hann. Münden</t>
  </si>
  <si>
    <t>15024 - SGes Hemmingen v. 1912</t>
  </si>
  <si>
    <t>14023 - SV Hameln v. 1862</t>
  </si>
  <si>
    <t>13025 - KKS Grone 54</t>
  </si>
  <si>
    <t>12024 - SGes Vienenburg v. 1869</t>
  </si>
  <si>
    <t>11021 - SV Leiferde</t>
  </si>
  <si>
    <t>10025 - SGes Gittelde v. 1492</t>
  </si>
  <si>
    <t>09023 - SV Fallingbostel v. 1836</t>
  </si>
  <si>
    <t>07026 - Jagdklub Springe v. 1954</t>
  </si>
  <si>
    <t>05022 - Spielmzg. Hambühren</t>
  </si>
  <si>
    <t>04023 - SV Isernhagen FB v. 1938</t>
  </si>
  <si>
    <t>03026 - SC Germania Wierthe</t>
  </si>
  <si>
    <t>02028 - SSGem Sieben Berge v. 2022</t>
  </si>
  <si>
    <t>01023 - SV Steinberg v. 1955</t>
  </si>
  <si>
    <t>40021 - Kyffhäuserkameradschaft Kästorf</t>
  </si>
  <si>
    <t>39022 - SchBr v. 1926 Klein Denkte</t>
  </si>
  <si>
    <t>38021 - SV Scherenbostel v. 1952</t>
  </si>
  <si>
    <t>37020 - SV Langwedel</t>
  </si>
  <si>
    <t>36022 - SV Melzingen</t>
  </si>
  <si>
    <t>35021 - SV Rollshausen 1929</t>
  </si>
  <si>
    <t>34021 - SV Schwalingen</t>
  </si>
  <si>
    <t>32027 - SV Gut Schuß Kobbensen v. 1953</t>
  </si>
  <si>
    <t>31025 - SV Üfingen v. 1955</t>
  </si>
  <si>
    <t>30021 - SV Mulmshorn</t>
  </si>
  <si>
    <t>29021 - Kleinkal.-Sportverein Groß Ilsede</t>
  </si>
  <si>
    <t>26026 - Junggesellen-Schützengesellschaft v. 1813</t>
  </si>
  <si>
    <t>25022 - SV Heidhausen</t>
  </si>
  <si>
    <t>24022 - Sportschützen Klein Heidorn</t>
  </si>
  <si>
    <t>22024 - SKF Sportschützen Lüchow</t>
  </si>
  <si>
    <t>20023 - SV Schweimke v. 1859</t>
  </si>
  <si>
    <t>19022 - SV Heinrichshagen</t>
  </si>
  <si>
    <t>18020 - SV v. 1951 Groß-Förste</t>
  </si>
  <si>
    <t>17023 - SV Kl. Steimke v. 1894</t>
  </si>
  <si>
    <t>16026 - SV Gut Ziel Volkmarshausen</t>
  </si>
  <si>
    <t>15023 - Hannoverscher Jagdklub v. 1878</t>
  </si>
  <si>
    <t>14022 - 1. Hamelner Pulverschützen</t>
  </si>
  <si>
    <t>13024 - SV Grone 09</t>
  </si>
  <si>
    <t>12023 - KK SC Vienenburg v. 1926</t>
  </si>
  <si>
    <t>11020 - Sportgemeinschaft Lagesbüttel</t>
  </si>
  <si>
    <t>10024 - SC Bärenbruck Münchehof</t>
  </si>
  <si>
    <t>09022 - SV Essel</t>
  </si>
  <si>
    <t>07024 - KKSV Schulenburg v. 1928</t>
  </si>
  <si>
    <t>05021 - SGi Faßberg</t>
  </si>
  <si>
    <t>04022 - SV Immensen</t>
  </si>
  <si>
    <t>03025 - Schützen - Gilde Hondelage v. 1970</t>
  </si>
  <si>
    <t>02027 - SV Wrisbergholzen v. 1945</t>
  </si>
  <si>
    <t>01022 - SV Posthausen</t>
  </si>
  <si>
    <t>40020 - SV Sülfeld</t>
  </si>
  <si>
    <t>39020 - SV Kissenbrück</t>
  </si>
  <si>
    <t>38020 - SV Resse v. 1902</t>
  </si>
  <si>
    <t>37019 - SV Kreepen-Brammer</t>
  </si>
  <si>
    <t>36021 - SV Reinstorf</t>
  </si>
  <si>
    <t>35020 - SGes. St. Sebastian Rhumspringe</t>
  </si>
  <si>
    <t>34020 - SV Schülern</t>
  </si>
  <si>
    <t>32026 - SV Zur Linde Kathrinhagen-Westerwald</t>
  </si>
  <si>
    <t>31024 - SV Sauingen 1954</t>
  </si>
  <si>
    <t>30019 - SV Kirchwalsede v. 1854</t>
  </si>
  <si>
    <t>29020 - SV Groß Bülten v. 1961</t>
  </si>
  <si>
    <t>26023 - BSG v. 1252 Northeim</t>
  </si>
  <si>
    <t>25021 - SV Heemsen</t>
  </si>
  <si>
    <t>24021 - SGes Idensen v. 1929</t>
  </si>
  <si>
    <t>22022 - SGi zu Lüchow</t>
  </si>
  <si>
    <t>20022 - SV Schönewörde</t>
  </si>
  <si>
    <t>19021 - SV Einigkeit Heinade</t>
  </si>
  <si>
    <t>18019 - SV Groß u. Klein Escherde</t>
  </si>
  <si>
    <t>17022 - SSC Kl. Sisbeck v. 1947</t>
  </si>
  <si>
    <t>16024 - SV Hubertus 1954 Uschlag</t>
  </si>
  <si>
    <t>15022 - Vorderlader Club Deister</t>
  </si>
  <si>
    <t>14021 - Post SV Hameln Schützen</t>
  </si>
  <si>
    <t>13022 - SV Gladebeck</t>
  </si>
  <si>
    <t>12021 - SGes Schlewecke v. 1954</t>
  </si>
  <si>
    <t>11019 - SV Kästorf</t>
  </si>
  <si>
    <t>10023 - SV Horrido Rhüden</t>
  </si>
  <si>
    <t>09021 - SV Engehausen</t>
  </si>
  <si>
    <t>07023 - SG Schmarrie v. 1953</t>
  </si>
  <si>
    <t>05020 - SV Eversen v. 1745</t>
  </si>
  <si>
    <t>04021 - SV Ilten v. 1906</t>
  </si>
  <si>
    <t>03024 - SV Hemkenrode v. 1980</t>
  </si>
  <si>
    <t>02026 - KKSV Wetteborn v. 1926</t>
  </si>
  <si>
    <t>01021 - SV Grasdorf</t>
  </si>
  <si>
    <t>40019 - SGes Wolfsburg</t>
  </si>
  <si>
    <t>39019 - KKSV v. 1928 Rhene</t>
  </si>
  <si>
    <t>38018 - SV Negenborn v. 1918</t>
  </si>
  <si>
    <t>37018 - SV Klein-Linteln</t>
  </si>
  <si>
    <t>36020 - SC Linden 1969</t>
  </si>
  <si>
    <t>35019 - SGes Pöhlde v. 1640</t>
  </si>
  <si>
    <t>34019 - SV v. 1848 Schneverdingen</t>
  </si>
  <si>
    <t>32025 - SV Jetenburg v. 1913</t>
  </si>
  <si>
    <t>31022 - TSV Salzgitter Abt. Bogenschießen</t>
  </si>
  <si>
    <t>30018 - SV Kettenburg v. 1923</t>
  </si>
  <si>
    <t>29019 - SGem Bülten</t>
  </si>
  <si>
    <t>26022 - BSG Nörten-Hardenberg</t>
  </si>
  <si>
    <t>25019 - SV Hassel v. 1908</t>
  </si>
  <si>
    <t>24020 - Musikcorps Alt-Garbsen</t>
  </si>
  <si>
    <t>22021 - SV Lomitz v. 1888</t>
  </si>
  <si>
    <t>20020 - SGes Schneflingen-Teschendorf-Küstorf</t>
  </si>
  <si>
    <t>19020 - Schützenkameradschaft Heinade</t>
  </si>
  <si>
    <t>18018 - SV Groß-Düngen</t>
  </si>
  <si>
    <t>17021 - SchBr Ingeleben v. 1856</t>
  </si>
  <si>
    <t>16022 - SV Sichelnstein 1952</t>
  </si>
  <si>
    <t>15020 - Uniformierte SGes Wettbergen v. 1924</t>
  </si>
  <si>
    <t>14020 - Deutscher SV Hameln</t>
  </si>
  <si>
    <t>13021 - SV Gelliehausen</t>
  </si>
  <si>
    <t>12020 - Postsportgemeinschaft Goslar v. 1933</t>
  </si>
  <si>
    <t>11018 - Sportverein Isenbüttel-Gifhorn</t>
  </si>
  <si>
    <t>10022 - Sehusa Musketiere Seesen</t>
  </si>
  <si>
    <t>09020 - SV Eilte</t>
  </si>
  <si>
    <t>07021 - SC Pattensen v. 1913</t>
  </si>
  <si>
    <t>05019 - SV Eschede</t>
  </si>
  <si>
    <t>04020 - SGes Höver v. 1912</t>
  </si>
  <si>
    <t>03023 - SV Heidberg v. 1969</t>
  </si>
  <si>
    <t>02024 - SV Rheden 1973</t>
  </si>
  <si>
    <t>01020 - SV Cluvenhagen v. 1910</t>
  </si>
  <si>
    <t>40018 - SV Rümmer 1899</t>
  </si>
  <si>
    <t>39018 - SV Kalme</t>
  </si>
  <si>
    <t>38017 - SV Mellendorf v. 1892</t>
  </si>
  <si>
    <t>37017 - SV Kirchlinteln</t>
  </si>
  <si>
    <t>36019 - Schützenkameradschaft Kirch-und Westerweyhe</t>
  </si>
  <si>
    <t>35018 - SV Osterhagen</t>
  </si>
  <si>
    <t>34018 - Schützen-Corps Neuenkirchen v. 1844</t>
  </si>
  <si>
    <t>33021 - Schießsportgruppe Bundeswehr Holzminden</t>
  </si>
  <si>
    <t>32023 - Großkaliberschützen NDS</t>
  </si>
  <si>
    <t>31021 - Turn- u. Sportverein Thiede 1900</t>
  </si>
  <si>
    <t>30017 - SV Jeersdorf</t>
  </si>
  <si>
    <t>29018 - SV Gadenstedt v. 1974</t>
  </si>
  <si>
    <t>26021 - SGes zu Lindau 1438</t>
  </si>
  <si>
    <t>25018 - SV Haselhorn u. Umg.</t>
  </si>
  <si>
    <t>24019 - Bürgerschützenverein Helstorf</t>
  </si>
  <si>
    <t>22020 - SGi Liepe v. 1956</t>
  </si>
  <si>
    <t>20019 - SV Repke-Dedelstorf</t>
  </si>
  <si>
    <t>19019 - SV Horrido Halle 1929</t>
  </si>
  <si>
    <t>18017 - SGi Grasdorf v. 1982</t>
  </si>
  <si>
    <t>17020 - SV Hoiersdorf v. 1848</t>
  </si>
  <si>
    <t>16021 - KKSV Oberscheden v. 1931</t>
  </si>
  <si>
    <t>15019 - SGes HEIMAT v. 1925</t>
  </si>
  <si>
    <t>14019 - SGi Hameln</t>
  </si>
  <si>
    <t>13020 - SV Geismar 1884</t>
  </si>
  <si>
    <t>12019 - SGes Oker v. 1848</t>
  </si>
  <si>
    <t>11017 - Bürgerschützencorps Isenbüttel</t>
  </si>
  <si>
    <t>10021 - SGes Wolfshagen</t>
  </si>
  <si>
    <t>09019 - SV Eickeloh</t>
  </si>
  <si>
    <t>07019 - SV Nettelrede</t>
  </si>
  <si>
    <t>05018 - SGes Eldingen v. 1862</t>
  </si>
  <si>
    <t>04019 - SV Harber</t>
  </si>
  <si>
    <t>03022 - Braunschweiger Sportschützen Vereinigung v. 1999</t>
  </si>
  <si>
    <t>02023 - SV v. 1962 Mehle</t>
  </si>
  <si>
    <t>01019 - SV Etelsen</t>
  </si>
  <si>
    <t>40017 - SV Rühen</t>
  </si>
  <si>
    <t>39017 - SGes Groß Denkte v. 1921</t>
  </si>
  <si>
    <t>38016 - SV Meitze v. 1921</t>
  </si>
  <si>
    <t>37016 - SV Hutbergen</t>
  </si>
  <si>
    <t>36018 - SV Kallenbrock u. Umg.</t>
  </si>
  <si>
    <t>35017 - SV Neuhof v. 1925</t>
  </si>
  <si>
    <t>34016 - Bürgergilde Munster</t>
  </si>
  <si>
    <t>33019 - SC Schoningen 04 - SSAbt</t>
  </si>
  <si>
    <t>32021 - SV Heeßen v. 1952</t>
  </si>
  <si>
    <t>31020 - SGes Steinlah</t>
  </si>
  <si>
    <t>30016 - SV Jeddingen v. 1906</t>
  </si>
  <si>
    <t>29017 - Bürgercorps Equord v. 1951</t>
  </si>
  <si>
    <t>26020 - SC Langenholtensen v. 1958</t>
  </si>
  <si>
    <t>25017 - SV Groß Varlingen</t>
  </si>
  <si>
    <t>24018 - SV Havelse v. 1910</t>
  </si>
  <si>
    <t>22019 - SV Lichtenberg</t>
  </si>
  <si>
    <t>20017 - SV Oerrel</t>
  </si>
  <si>
    <t>19018 - SC v. 1904 Grünenplan</t>
  </si>
  <si>
    <t>18016 - SV Vivat v. 1911 Gödringen</t>
  </si>
  <si>
    <t>17019 - Turn- u. Sportverein Germania Helmstedt v. 1849</t>
  </si>
  <si>
    <t>16020 - Sportschtz. v. Werratal 1961 Oberode</t>
  </si>
  <si>
    <t>15018 - SGes Hainholz v. 1908</t>
  </si>
  <si>
    <t>14018 - SV Hagen v. 1896</t>
  </si>
  <si>
    <t>13019 - KKSV Friedland</t>
  </si>
  <si>
    <t>12018 - SV Ostharingen</t>
  </si>
  <si>
    <t>11016 - SGes Hillerse</t>
  </si>
  <si>
    <t>10020 - Seesener SV</t>
  </si>
  <si>
    <t>09018 - SV Ebbingen</t>
  </si>
  <si>
    <t>08021 - Lüthorster SV v. 1986</t>
  </si>
  <si>
    <t>07018 - SV Messenkamp v. 1924</t>
  </si>
  <si>
    <t>05017 - SV Diesten v. 1952</t>
  </si>
  <si>
    <t>04018 - Bürgerschützenverein Hänigsen</t>
  </si>
  <si>
    <t>03021 - Schützenklub Grüne Gilde v. 1952</t>
  </si>
  <si>
    <t>02021 - Schützenklub Lamspringe v. 1901</t>
  </si>
  <si>
    <t>01017 - SV Wulmstorf</t>
  </si>
  <si>
    <t>40016 - WSC Vorsfelde</t>
  </si>
  <si>
    <t>39016 - SSV Remlingen 1904</t>
  </si>
  <si>
    <t>38015 - SV Langenforth v. 1922</t>
  </si>
  <si>
    <t>37015 - SV Holtum-Geest</t>
  </si>
  <si>
    <t>36017 - SV Jelmstorf u. Umg.</t>
  </si>
  <si>
    <t>35016 - SchBr 1592 Nesselröden</t>
  </si>
  <si>
    <t>34015 - SV Lünzen</t>
  </si>
  <si>
    <t>33018 - Spielmzg. Solling-Schützenbund</t>
  </si>
  <si>
    <t>32019 - SGes v. 1848 Hagenburg-Altenhagen</t>
  </si>
  <si>
    <t>31019 - SGes Gebhardshagen</t>
  </si>
  <si>
    <t>30015 - SV Horstedt v. 1950</t>
  </si>
  <si>
    <t>29016 - Peiner Freischießen</t>
  </si>
  <si>
    <t>26018 - SV Katlenburg</t>
  </si>
  <si>
    <t>25016 - SV Gandesbergen v. 1919</t>
  </si>
  <si>
    <t>24017 - SV Hagen v. 1923</t>
  </si>
  <si>
    <t>22018 - SV Lenzen u. U. v. 1909</t>
  </si>
  <si>
    <t>20016 - SV Masel</t>
  </si>
  <si>
    <t>19017 - SV v. 1904 Golmbach</t>
  </si>
  <si>
    <t>18015 - SV Gleidingen v. 1928</t>
  </si>
  <si>
    <t>17018 - Helmstedter SchBr v. 1370</t>
  </si>
  <si>
    <t>16019 - KKSV Niederscheden v. 1932</t>
  </si>
  <si>
    <t>15017 - SV Grasdorf v. 1883</t>
  </si>
  <si>
    <t>14017 - SV Großenwieden</t>
  </si>
  <si>
    <t>13018 - SV Florian</t>
  </si>
  <si>
    <t>12017 - Nordharzer Jagd- u. Wurftauben SC</t>
  </si>
  <si>
    <t>11015 - SV Groß-Schwülper</t>
  </si>
  <si>
    <t>10019 - SGes Seesen v. 1428</t>
  </si>
  <si>
    <t>09017 - SC Düshorn</t>
  </si>
  <si>
    <t>08018 - SV Vogelbeck v. 1778</t>
  </si>
  <si>
    <t>07017 - Horrido Meinsen v. 1960</t>
  </si>
  <si>
    <t>06020 - SSGem Deister</t>
  </si>
  <si>
    <t>05015 - Schießsportgruppe Boye</t>
  </si>
  <si>
    <t>04017 - SV Haimar v. 1878</t>
  </si>
  <si>
    <t>03020 - KK Schießsportv. Gr. Gleidingen</t>
  </si>
  <si>
    <t>02020 - SSV Kaierde v. 1972</t>
  </si>
  <si>
    <t>01016 - SV Uphusen u. Umg.</t>
  </si>
  <si>
    <t>40015 - SGes Parsau-Ahnebeck</t>
  </si>
  <si>
    <t>39015 - SV Bornum v. 1953</t>
  </si>
  <si>
    <t>38014 - SV Krähenwinkel v. 1914</t>
  </si>
  <si>
    <t>37014 - SV Holtebüttel</t>
  </si>
  <si>
    <t>36016 - SV Jastorf u. Umg.</t>
  </si>
  <si>
    <t>35015 - Schützeng. v. 1602 Bad Lauterberg</t>
  </si>
  <si>
    <t>34014 - SV Langeloh</t>
  </si>
  <si>
    <t>33017 - SV Wahmbeck</t>
  </si>
  <si>
    <t>32018 - Sport Schützen Gilde Großenheidorn</t>
  </si>
  <si>
    <t>31018 - Schießsportgemeischaft LHB v. 1961</t>
  </si>
  <si>
    <t>30014 - SV Hiddingen v. 1921</t>
  </si>
  <si>
    <t>29015 - SV Eickenrode</t>
  </si>
  <si>
    <t>28016 - Förderverein Dorfgemeinschaft Lasfelde - Schießsportgru</t>
  </si>
  <si>
    <t>26017 - SchBr Kalefeld</t>
  </si>
  <si>
    <t>25015 - SV Gadesbünden</t>
  </si>
  <si>
    <t>24016 - BSC Garbsen</t>
  </si>
  <si>
    <t>22017 - SV Lanze v. 1891</t>
  </si>
  <si>
    <t>20015 - SV Lüsche-Räderloh</t>
  </si>
  <si>
    <t>19016 - SGi Golmbach v. 1961</t>
  </si>
  <si>
    <t>18014 - KKS Giften</t>
  </si>
  <si>
    <t>17017 - Kleingärtnerverein v. 1914</t>
  </si>
  <si>
    <t>16018 - Sport- u. Gesangverein Lippoldhausen</t>
  </si>
  <si>
    <t>15015 - VfF Hannover v. 1862</t>
  </si>
  <si>
    <t>14016 - SV Groß-Berkel</t>
  </si>
  <si>
    <t>13017 - SSV Falkenhagen-Potzwenden</t>
  </si>
  <si>
    <t>12016 - SV Klein Mahner</t>
  </si>
  <si>
    <t>11014 - KKSV Gravenhorst/Ohnhorst</t>
  </si>
  <si>
    <t>10018 - Männer-Turn-Verein Seesen v. 1862</t>
  </si>
  <si>
    <t>09016 - SK Dorfmark</t>
  </si>
  <si>
    <t>08017 - SGi Einbeck v. 1457</t>
  </si>
  <si>
    <t>07016 - SGi Lauenau v. 1924</t>
  </si>
  <si>
    <t>06018 - SSV Wennigsen v. 1951</t>
  </si>
  <si>
    <t>05014 - SV Bollersen</t>
  </si>
  <si>
    <t>04016 - SV Fuhrberg</t>
  </si>
  <si>
    <t>03019 - SV Gliesmarode v. 1920</t>
  </si>
  <si>
    <t>02019 - Tontaubenclub Irmenseul v. 1974</t>
  </si>
  <si>
    <t>01015 - SV Uesen 1955</t>
  </si>
  <si>
    <t>40014 - Sportschützen Ost- u. Westpreußen v. 1958 Wolfsburg</t>
  </si>
  <si>
    <t>39014 - Männerturnverein Börßum v. 1909</t>
  </si>
  <si>
    <t>38013 - SV Kaltenweide v. 1903</t>
  </si>
  <si>
    <t>37013 - SV Hohenaverbergen</t>
  </si>
  <si>
    <t>36014 - SV Holdenstedt-Borne</t>
  </si>
  <si>
    <t>35014 - SV Hohegeiß v. 1627</t>
  </si>
  <si>
    <t>34013 - SV Insel</t>
  </si>
  <si>
    <t>33016 - SV Volpriehausen v. 1906</t>
  </si>
  <si>
    <t>32017 - SV Gelldorf</t>
  </si>
  <si>
    <t>31017 - SSGem Gitter</t>
  </si>
  <si>
    <t>30013 - SV Hemslingen</t>
  </si>
  <si>
    <t>29014 - KKS Falkenauge Edemissen v. 1930</t>
  </si>
  <si>
    <t>28015 - SV v. 1862 Dorste</t>
  </si>
  <si>
    <t>26016 - BSG Hohnstedt v. 1958</t>
  </si>
  <si>
    <t>25014 - SV Eystrup</t>
  </si>
  <si>
    <t>24014 - SV Frielingen v. 1914</t>
  </si>
  <si>
    <t>22016 - SV Künsche v. 1900</t>
  </si>
  <si>
    <t>20014 - SV Lüben</t>
  </si>
  <si>
    <t>19015 - SGes Eschershausen</t>
  </si>
  <si>
    <t>18013 - KKS v. 1929 Esbeck</t>
  </si>
  <si>
    <t>17013 - SV Gr. Sisbeck v. 1873</t>
  </si>
  <si>
    <t>16017 - KKSV 1931 Mielenhausen</t>
  </si>
  <si>
    <t>15014 - SGes Empelde v. 1925</t>
  </si>
  <si>
    <t>14015 - SGi Grohnde</t>
  </si>
  <si>
    <t>13016 - Sportverein Gelb-Weiß Elliehausen</t>
  </si>
  <si>
    <t>12015 - SGes Liebenburg v. 1872</t>
  </si>
  <si>
    <t>11013 - SSGem Gifhorn</t>
  </si>
  <si>
    <t>10017 - SV Seboldshausen</t>
  </si>
  <si>
    <t>09015 - SSV Torador Bierde</t>
  </si>
  <si>
    <t>08016 - SV Salzderhelden</t>
  </si>
  <si>
    <t>07015 - SV Klein - Süntel v. 1952</t>
  </si>
  <si>
    <t>06016 - SV Ronnenberg</t>
  </si>
  <si>
    <t>05013 - SSV Bockelskamp v. 1953</t>
  </si>
  <si>
    <t>04015 - SV Evern v. 1928</t>
  </si>
  <si>
    <t>03018 - SV Falke Geitelde v. 1919</t>
  </si>
  <si>
    <t>02017 - SV Gronau v. 1904</t>
  </si>
  <si>
    <t>01014 - SV Sagehorn v. 1906</t>
  </si>
  <si>
    <t>40013 - SV Ochsendorf 1891</t>
  </si>
  <si>
    <t>39013 - SchBr Hornburg v. 1437</t>
  </si>
  <si>
    <t>38012 - SV Hellendorf v. 1920</t>
  </si>
  <si>
    <t>37012 - SV Hönisch</t>
  </si>
  <si>
    <t>36013 - SV Hamerstorf v. 1952</t>
  </si>
  <si>
    <t>35013 - Schützenkameradschaft Krebeck</t>
  </si>
  <si>
    <t>34012 - SV Ilhorn-Sprengel</t>
  </si>
  <si>
    <t>33015 - Bürger-Schützenverein 1877 Uslar</t>
  </si>
  <si>
    <t>32015 - SV Echtorf</t>
  </si>
  <si>
    <t>31015 - SV Barum 1936</t>
  </si>
  <si>
    <t>30012 - SV Helvesiek v. 1919</t>
  </si>
  <si>
    <t>29013 - MTV Duttenstedt 1892 SAbt</t>
  </si>
  <si>
    <t>28014 - SV Förste v. 1913</t>
  </si>
  <si>
    <t>26013 - SV Hillerse</t>
  </si>
  <si>
    <t>25013 - Eisenbahner-Sportverein Nienburg v. 1935</t>
  </si>
  <si>
    <t>24013 - SV Esperke</t>
  </si>
  <si>
    <t>22014 - SGi v. 1395 zu Hitzacker/Elbe</t>
  </si>
  <si>
    <t>20013 - Schießsportgruppe Knesebeck</t>
  </si>
  <si>
    <t>19014 - SSC Eschershausen</t>
  </si>
  <si>
    <t>18012 - SSV 1965 Dingelbe</t>
  </si>
  <si>
    <t>17012 - SGes Grasleben v. 1857</t>
  </si>
  <si>
    <t>16016 - KKSV v. 1925 Münden</t>
  </si>
  <si>
    <t>15013 - SV für Groß- u. Kleinkaliberschießen</t>
  </si>
  <si>
    <t>14014 - SV Gellersen v. 1891</t>
  </si>
  <si>
    <t>13014 - KKSV Elkershausen</t>
  </si>
  <si>
    <t>12014 - SV Lochtum v. 1892</t>
  </si>
  <si>
    <t>11012 - Uniformiertes Schützenkorps Gifhorn</t>
  </si>
  <si>
    <t>10015 - SV Lutter</t>
  </si>
  <si>
    <t>09014 - SV Buchholz/Aller</t>
  </si>
  <si>
    <t>08015 - SC v. 1955 Naensen</t>
  </si>
  <si>
    <t>07014 - SSV Horrido Jeinsen</t>
  </si>
  <si>
    <t>06015 - SV Nordgoltern 1932</t>
  </si>
  <si>
    <t>05012 - SV Bleckmar v. 1914</t>
  </si>
  <si>
    <t>04014 - SGes Zentrum Engensen v. 1908</t>
  </si>
  <si>
    <t>03016 - Freischütz 1920 Rautheim</t>
  </si>
  <si>
    <t>02016 - SGes Graste v. 1972</t>
  </si>
  <si>
    <t>01012 - SGi Ottersberg</t>
  </si>
  <si>
    <t>40011 - SV Tell Mörse</t>
  </si>
  <si>
    <t>39012 - SV Hedeper v. 1952</t>
  </si>
  <si>
    <t>38011 - SV Germania Heitlingen v. 1892</t>
  </si>
  <si>
    <t>37011 - SV Heins</t>
  </si>
  <si>
    <t>36012 - BS Gerdau</t>
  </si>
  <si>
    <t>35012 - SGes Hilkerode</t>
  </si>
  <si>
    <t>34011 - SV Hützel-Steinbeck</t>
  </si>
  <si>
    <t>33014 - SpSGi Solling</t>
  </si>
  <si>
    <t>32014 - SV Cammer</t>
  </si>
  <si>
    <t>31014 - SV Salzgitter-Beddingen</t>
  </si>
  <si>
    <t>30011 - Hellweger SV v. 1966</t>
  </si>
  <si>
    <t>29012 - Vereinte SGes Dungelbeck</t>
  </si>
  <si>
    <t>28013 - Fußball-Club Windhausen v. 1922 - Bogensport</t>
  </si>
  <si>
    <t>26012 - SV v. 1922 Hammenstedt</t>
  </si>
  <si>
    <t>25012 - SSV Estorf</t>
  </si>
  <si>
    <t>24012 - SV Empede-Himmelreich</t>
  </si>
  <si>
    <t>22013 - SGi Schnackenburg</t>
  </si>
  <si>
    <t>20011 - SGes Hankensbüttel u. Isenhagen v. 1661</t>
  </si>
  <si>
    <t>19013 - SV v. 1968 Eimen</t>
  </si>
  <si>
    <t>18011 - SGes Diekholzen</t>
  </si>
  <si>
    <t>17011 - SV Grafhorst v. 1851</t>
  </si>
  <si>
    <t>16015 - Mündener SV v. 1823</t>
  </si>
  <si>
    <t>15012 - Stadtpokal Seelzer Vereine</t>
  </si>
  <si>
    <t>14012 - SV Fischbeck v. 1871</t>
  </si>
  <si>
    <t>13013 - SV Eddigehausen</t>
  </si>
  <si>
    <t>12013 - SV Lengde</t>
  </si>
  <si>
    <t>11011 - Bürgerschützenkorps Gifhorn</t>
  </si>
  <si>
    <t>10014 - Männer TV Dankelsheim</t>
  </si>
  <si>
    <t>09012 - Dorfgemeinschafts- u. SV Bosse</t>
  </si>
  <si>
    <t>08013 - Postsportverein Einbeck</t>
  </si>
  <si>
    <t>07013 - SV Hamelspringe v. 1954</t>
  </si>
  <si>
    <t>06012 - SV Freischütz Langreder</t>
  </si>
  <si>
    <t>05011 - SGes Beedenbostel</t>
  </si>
  <si>
    <t>04013 - SV Ehlershausen v. 1960</t>
  </si>
  <si>
    <t>03015 - Sport-und Kulturgemeinschaft Dibbesdorf</t>
  </si>
  <si>
    <t>02014 - SV Freden v. 1903</t>
  </si>
  <si>
    <t>01011 - Ottersberger Schützenkorps v. 1856</t>
  </si>
  <si>
    <t>40010 - SV v. 1853 Klein -Twülpstedt</t>
  </si>
  <si>
    <t>39011 - SV Gustedt v. 1966</t>
  </si>
  <si>
    <t>38010 - SV Godshorn v. 1907</t>
  </si>
  <si>
    <t>37010 - SV Eitze</t>
  </si>
  <si>
    <t>36011 - SV Eintr. Groß Thondorf u. Umg.</t>
  </si>
  <si>
    <t>35011 - Herzberger SGes v. 1538</t>
  </si>
  <si>
    <t>34010 - SV Heber v. 1909</t>
  </si>
  <si>
    <t>33013 - SV Sohlingen / Solling</t>
  </si>
  <si>
    <t>32013 - SV Bückeburg</t>
  </si>
  <si>
    <t>31012 - SC Wilhelm Tell Salzgitter-Heerte</t>
  </si>
  <si>
    <t>30010 - SV Hassendorf</t>
  </si>
  <si>
    <t>29011 - Schützenkorps Clauen v. 1928</t>
  </si>
  <si>
    <t>28011 - Schießbrüderschaft Schwiegershausen</t>
  </si>
  <si>
    <t>26011 - Damenschießclub Hammenstedt</t>
  </si>
  <si>
    <t>25011 - SV Essern v. 1910</t>
  </si>
  <si>
    <t>24011 - SGes Eilvese v. 1861</t>
  </si>
  <si>
    <t>23012 - SV v. 1935 Sachsenhagen</t>
  </si>
  <si>
    <t>22011 - SV Grabow v. 1887</t>
  </si>
  <si>
    <t>20010 - SV Hagen-Mahnburg</t>
  </si>
  <si>
    <t>19011 - SV Dielmissen v. 1927/62</t>
  </si>
  <si>
    <t>18010 - MTV Germania Barnten v. 1906</t>
  </si>
  <si>
    <t>17010 - TSV Jerxheim v. 1946 - Abt. Bogensport</t>
  </si>
  <si>
    <t>16014 - Polizeisportverein Hann. Münden</t>
  </si>
  <si>
    <t>15011 - SV Döhren v. 1861</t>
  </si>
  <si>
    <t>14011 - SV Emmern v. 1850</t>
  </si>
  <si>
    <t>13012 - SKam Ebergötzen v. 1949</t>
  </si>
  <si>
    <t>12012 - SV Jerstedt v. 1971</t>
  </si>
  <si>
    <t>11010 - SV Flettmar</t>
  </si>
  <si>
    <t>10013 - SGes Kreiensen v. 1886</t>
  </si>
  <si>
    <t>09011 - SV Borg-Cordingen</t>
  </si>
  <si>
    <t>08011 - SV Markoldendorf</t>
  </si>
  <si>
    <t>07012 - SV Hachmühlen v. 1953</t>
  </si>
  <si>
    <t>06011 - SV Kirchdorf am Deister v. 1954</t>
  </si>
  <si>
    <t>05010 - SV Becklingen</t>
  </si>
  <si>
    <t>04011 - SV Dolgen v. 1932</t>
  </si>
  <si>
    <t>03014 - SV Cremlingen</t>
  </si>
  <si>
    <t>02012 - SC Elze v. 1861</t>
  </si>
  <si>
    <t>01010 - SV Morsum</t>
  </si>
  <si>
    <t>40009 - SV Jembke v. 1824</t>
  </si>
  <si>
    <t>39010 - TSV Groß Dahlum - Abt. Schießen</t>
  </si>
  <si>
    <t>38009 - SV Gailhof v. 1911</t>
  </si>
  <si>
    <t>37009 - SV Dörverden</t>
  </si>
  <si>
    <t>36010 - Schützen-Club-Eimke</t>
  </si>
  <si>
    <t>35010 - SGes. v. 1954 Gieboldehausen</t>
  </si>
  <si>
    <t>34009 - SV Gilmerdingen-Leverdingen</t>
  </si>
  <si>
    <t>33012 - SV Schönhagen v. 1897</t>
  </si>
  <si>
    <t>32012 - SSV 73 Bückeburg</t>
  </si>
  <si>
    <t>31011 - SSGem Hallendorf</t>
  </si>
  <si>
    <t>30009 - SV Fintel v. 1871</t>
  </si>
  <si>
    <t>29010 - SV Bodenstedt v. 1969</t>
  </si>
  <si>
    <t>28010 - SV Petershütte v. 1962</t>
  </si>
  <si>
    <t>27010 - Winter-Sport-Verein Clausthal-Zellerfeld</t>
  </si>
  <si>
    <t>26010 - SV Gillersheim am Harz</t>
  </si>
  <si>
    <t>25010 - SV Erichshagen-Wölpe</t>
  </si>
  <si>
    <t>24009 - SV Dudensen</t>
  </si>
  <si>
    <t>23009 - SV Lindhorst v. 1928</t>
  </si>
  <si>
    <t>22010 - SV Gollau-Lüsen v. 1893</t>
  </si>
  <si>
    <t>20009 - SV Hagen</t>
  </si>
  <si>
    <t>19010 - Krieger-und SV Derental</t>
  </si>
  <si>
    <t>18009 - SV St. Hubertus Borsum</t>
  </si>
  <si>
    <t>17009 - SchBr Gevensleben v. 1953</t>
  </si>
  <si>
    <t>16013 - SV Meensen v. 1954</t>
  </si>
  <si>
    <t>15010 - SGes v. 1834 Letter</t>
  </si>
  <si>
    <t>14009 - SV Coppenbrügge</t>
  </si>
  <si>
    <t>13011 - SGem. Dramfeld</t>
  </si>
  <si>
    <t>12011 - SV Immenrode v. 1873</t>
  </si>
  <si>
    <t>11009 - SV Ettenbüttel</t>
  </si>
  <si>
    <t>10012 - SV Horrido Heckenbeck</t>
  </si>
  <si>
    <t>09010 - SV Bomlitz</t>
  </si>
  <si>
    <t>08010 - SV Mackensen</t>
  </si>
  <si>
    <t>07010 - DSC Feggendorf v. 1956</t>
  </si>
  <si>
    <t>06010 - SC Horrido Hohenbostel</t>
  </si>
  <si>
    <t>05009 - Fanfarenzug Stadt Bergen 1958</t>
  </si>
  <si>
    <t>04010 - SV Kleinburgwedel</t>
  </si>
  <si>
    <t>03013 - SV Broitzem 1957</t>
  </si>
  <si>
    <t>02011 - KKSV Everode v. 1935</t>
  </si>
  <si>
    <t>01009 - SV Intschede</t>
  </si>
  <si>
    <t>40008 - SV Heiligendorf</t>
  </si>
  <si>
    <t>39009 - SV Groß Biewende</t>
  </si>
  <si>
    <t>38008 - SV Engelbostel v. 1901</t>
  </si>
  <si>
    <t>37008 - SV Döhlbergen-Rieda</t>
  </si>
  <si>
    <t>36009 - Schützenkameradschaft Emmendorf</t>
  </si>
  <si>
    <t>35009 - SBr. St. Seb. v. 1542 Gieboldehausen</t>
  </si>
  <si>
    <t>34008 - SV Dittmern-Deimern</t>
  </si>
  <si>
    <t>33010 - KKSV Offensen</t>
  </si>
  <si>
    <t>32011 - Sportschützen Kameradschaft Bückeburg Nord</t>
  </si>
  <si>
    <t>31010 - SGem Thiede v. 1933</t>
  </si>
  <si>
    <t>30008 - SV Eversen v. 1897</t>
  </si>
  <si>
    <t>29009 - Schützenkorps v. 1949 Bründeln</t>
  </si>
  <si>
    <t>28009 - SSC Osterode</t>
  </si>
  <si>
    <t>27008 - SGes Zellerfeld v. 1539</t>
  </si>
  <si>
    <t>26009 - Northeimer Bogensportverein Silberpfeil</t>
  </si>
  <si>
    <t>25009 - SV Drakenburg v. 1892</t>
  </si>
  <si>
    <t>24008 - SV Borstel v. 1924</t>
  </si>
  <si>
    <t>23008 - SV Horsten v. 1922</t>
  </si>
  <si>
    <t>22009 - SV Göttien u. Umg.</t>
  </si>
  <si>
    <t>20008 - SGi Gr. Oesingen v. 1653</t>
  </si>
  <si>
    <t>19009 - SV Deensen</t>
  </si>
  <si>
    <t>18008 - SGes v. 1914 Bolzum</t>
  </si>
  <si>
    <t>17008 - SGes Frellstedt v. 1848</t>
  </si>
  <si>
    <t>16011 - SSC Landwehrhagen</t>
  </si>
  <si>
    <t>15008 - SG der Cellerstr.-Distrikte v. 1897 Hannover</t>
  </si>
  <si>
    <t>14008 - SV Brünnighausen</t>
  </si>
  <si>
    <t>13010 - SV Diemarden</t>
  </si>
  <si>
    <t>12010 - SGes Harlingerode v. 1927</t>
  </si>
  <si>
    <t>11008 - SC Eichhörnchen Eickhorst</t>
  </si>
  <si>
    <t>10011 - Heberbörder SC Gremsheim</t>
  </si>
  <si>
    <t>09009 - SV Böhme</t>
  </si>
  <si>
    <t>08009 - Holzberg-Schützen-Club Linnenkamp v. 1959</t>
  </si>
  <si>
    <t>07009 - SGi Eldagsen v. 1924</t>
  </si>
  <si>
    <t>06009 - SGes Ottomar v. Reden v. 1894 Gehrden</t>
  </si>
  <si>
    <t>05008 - KK SSV Bergen v. 1953</t>
  </si>
  <si>
    <t>04008 - SV Großburgwedel v. 1888</t>
  </si>
  <si>
    <t>03012 - Polizei-Sportverein Braunschweig KKBS Abt</t>
  </si>
  <si>
    <t>02010 - KKSV Eime-Dunsen v. 1965</t>
  </si>
  <si>
    <t>01008 - SV Einste</t>
  </si>
  <si>
    <t>40007 - USK Fallersleben v. 1603</t>
  </si>
  <si>
    <t>39008 - SV Dorstadt</t>
  </si>
  <si>
    <t>38007 - SV Elze v. 1921</t>
  </si>
  <si>
    <t>37007 - SV Daverden</t>
  </si>
  <si>
    <t>36008 - SC Eddelstorf u. Umg.</t>
  </si>
  <si>
    <t>35008 - SV Gerblingerode v. 1955</t>
  </si>
  <si>
    <t>34007 - SV Delmsen</t>
  </si>
  <si>
    <t>33009 - SC Nienhagen</t>
  </si>
  <si>
    <t>32010 - TV Bergkrug</t>
  </si>
  <si>
    <t>31009 - Schützenbund Lesse</t>
  </si>
  <si>
    <t>30007 - SV Brockel v. 1887</t>
  </si>
  <si>
    <t>29008 - SV Germania Blumenhagen Schießabtlg.</t>
  </si>
  <si>
    <t>28008 - SchBr Osterode</t>
  </si>
  <si>
    <t>27007 - Ski-Club Buntenbock v. 1907</t>
  </si>
  <si>
    <t>26008 - SV Eisdorf</t>
  </si>
  <si>
    <t>25008 - SV Dolldorf u. Umg.</t>
  </si>
  <si>
    <t>24007 - SV Bordenau v. 1911</t>
  </si>
  <si>
    <t>23007 - SV Hohnhorst v. 1953</t>
  </si>
  <si>
    <t>22008 - SGi Gartow v. 1850</t>
  </si>
  <si>
    <t>20007 - Freie SGes Ummern v. 1707</t>
  </si>
  <si>
    <t>19008 - SV Daspe/Hehlen v. 1927</t>
  </si>
  <si>
    <t>18007 - KKSV Bodenburg</t>
  </si>
  <si>
    <t>17007 - SV Flechtorf v. 1956</t>
  </si>
  <si>
    <t>16009 - SSV Hermannshagen</t>
  </si>
  <si>
    <t>15007 - Unif. SG. Klein-Buchholz v. 1856</t>
  </si>
  <si>
    <t>14007 - SC Börry Schützen</t>
  </si>
  <si>
    <t>13009 - 1. Göttg. Damenschützenverein</t>
  </si>
  <si>
    <t>12009 - Verein der Oberharzer Jagd- u. Sportschützen</t>
  </si>
  <si>
    <t>11007 - SV Dannenbüttel</t>
  </si>
  <si>
    <t>10010 - KKSV Hahausen</t>
  </si>
  <si>
    <t>09008 - SV zu Bockhorn</t>
  </si>
  <si>
    <t>08008 - SV -Lauenberg / Solling.</t>
  </si>
  <si>
    <t>07008 - SSV Bennigsen</t>
  </si>
  <si>
    <t>06008 - SV v. 1952 Egestorf/Deister</t>
  </si>
  <si>
    <t>05007 - KKSV Baven u. Umg. v. 1926</t>
  </si>
  <si>
    <t>04007 - Burgdorfer SGes v. 1593</t>
  </si>
  <si>
    <t>03010 - Braunschweiger Pistolenschützen</t>
  </si>
  <si>
    <t>02009 - SV Eberholzen v. 1862</t>
  </si>
  <si>
    <t>01007 - SV Embsen</t>
  </si>
  <si>
    <t>40006 - Pfeilflug 1998</t>
  </si>
  <si>
    <t>39007 - MTV Dettum - Abt. Schießen</t>
  </si>
  <si>
    <t>38006 - SV Brelingen v. 1907</t>
  </si>
  <si>
    <t>37006 - SV Dauelsen</t>
  </si>
  <si>
    <t>36007 - SpS Uhlenköper Uelzen</t>
  </si>
  <si>
    <t>35007 - SV Geselligkeit Fuhrbach</t>
  </si>
  <si>
    <t>34006 - SV Brochdorf v. 1881</t>
  </si>
  <si>
    <t>33008 - SC Moringen v. 1907</t>
  </si>
  <si>
    <t>32008 - SGi Buchholz</t>
  </si>
  <si>
    <t>31008 - SSGem Lebenstedt</t>
  </si>
  <si>
    <t>30006 - SV Bothel v. 1912</t>
  </si>
  <si>
    <t>29007 - SV Bierbergen v. 1928</t>
  </si>
  <si>
    <t>28007 - SGes Lerbach</t>
  </si>
  <si>
    <t>27006 - SGes v. 1522 St. Andreasberg</t>
  </si>
  <si>
    <t>26007 - SV Edesheim</t>
  </si>
  <si>
    <t>25007 - SV Doenhausen</t>
  </si>
  <si>
    <t>24006 - SV Bokeloh v. 1928</t>
  </si>
  <si>
    <t>23006 - SGi Helsinghausen v. 1955</t>
  </si>
  <si>
    <t>22007 - SV Dünsche</t>
  </si>
  <si>
    <t>20006 - SV Eutzen</t>
  </si>
  <si>
    <t>19007 - SV Coppengrave v. 1956</t>
  </si>
  <si>
    <t>18006 - SV zu Bockenem v. 1871</t>
  </si>
  <si>
    <t>17006 - SGes Emmerstedt v. 1855</t>
  </si>
  <si>
    <t>16008 - KKSV Hemeln 1925</t>
  </si>
  <si>
    <t>15006 - SGes Groß Buchholz v. 1879</t>
  </si>
  <si>
    <t>14006 - SV Bisperode v. 1893</t>
  </si>
  <si>
    <t>13008 - Club der Sportschützen</t>
  </si>
  <si>
    <t>12007 - Priv. SGes Goslar</t>
  </si>
  <si>
    <t>11006 - SV Calberlah</t>
  </si>
  <si>
    <t>10009 - SV 08 Greene</t>
  </si>
  <si>
    <t>09006 - SV Benzen</t>
  </si>
  <si>
    <t>08007 - SV Krimmensen</t>
  </si>
  <si>
    <t>07007 - SV v. 1907 Eimbeckhausen</t>
  </si>
  <si>
    <t>06007 - SV v. 1904 Egestorf</t>
  </si>
  <si>
    <t>05006 - SV Bannetze v. 1910</t>
  </si>
  <si>
    <t>04006 - Bürgerschützengesellschaft Bilm v. 1927</t>
  </si>
  <si>
    <t>03009 - Braunschweiger SGes 1545</t>
  </si>
  <si>
    <t>02008 - SGes Duingen 1954</t>
  </si>
  <si>
    <t>01006 - SSGem Mühlentor-Oyten</t>
  </si>
  <si>
    <t>40005 - SV Ehmen v. 1932</t>
  </si>
  <si>
    <t>39006 - SGem Cramme 1969</t>
  </si>
  <si>
    <t>38005 - SG Bissendorf v. 1912</t>
  </si>
  <si>
    <t>37005 - SV Borstel</t>
  </si>
  <si>
    <t>36006 - SC v. 1910 Ebstorf</t>
  </si>
  <si>
    <t>35006 - Bogensportgemeinschaft Bad Lauterberg</t>
  </si>
  <si>
    <t>34005 - SGi Breloh</t>
  </si>
  <si>
    <t>33007 - SV Lauenförde v. 1882</t>
  </si>
  <si>
    <t>32007 - SV Gut Ziel v. 1919 Berenbusch-Nordholz</t>
  </si>
  <si>
    <t>31007 - Schießklub Flora Salzgitter</t>
  </si>
  <si>
    <t>30005 - SV Borchel v. 1936</t>
  </si>
  <si>
    <t>29006 - Damenschießverein Berkum</t>
  </si>
  <si>
    <t>28006 - SV Katzenstein 1926</t>
  </si>
  <si>
    <t>27005 - Bürgerschtz. ges. Lautenthal v. 1590</t>
  </si>
  <si>
    <t>26006 - SV Echte</t>
  </si>
  <si>
    <t>25006 - SV Darlaten</t>
  </si>
  <si>
    <t>24005 - SV Blumenau v. 1952</t>
  </si>
  <si>
    <t>23005 - SV Haste v. 1953</t>
  </si>
  <si>
    <t>22006 - MTV Dannenberg Abt. Bogensport</t>
  </si>
  <si>
    <t>20005 - SGes Emmen v. 1826</t>
  </si>
  <si>
    <t>19006 - SV Brevörde</t>
  </si>
  <si>
    <t>18005 - SV Bettrum v. 1965</t>
  </si>
  <si>
    <t>17005 - SV Danndorf v. 1848</t>
  </si>
  <si>
    <t>16007 - KKSV Hedemünden v. 1931</t>
  </si>
  <si>
    <t>15005 - SSGem Verband Hannover. Schützenvereine</t>
  </si>
  <si>
    <t>14005 - SV Behrensen v. 1895</t>
  </si>
  <si>
    <t>13006 - SV Altengleichen Bremke</t>
  </si>
  <si>
    <t>12005 - SV Döhren v. 1964</t>
  </si>
  <si>
    <t>11005 - SV Adenbüttel</t>
  </si>
  <si>
    <t>10005 - SC Herrhausen</t>
  </si>
  <si>
    <t>09005 - SV Benefeld</t>
  </si>
  <si>
    <t>08005 - SV Edemissen v. 1958</t>
  </si>
  <si>
    <t>07006 - SC Egestorf/S v. 1968</t>
  </si>
  <si>
    <t>06006 - SGes Bredenbeck v. 1872</t>
  </si>
  <si>
    <t>05005 - SV Ahnsbeck v. 1710/1876</t>
  </si>
  <si>
    <t>04005 - SV Arpke v. 1884</t>
  </si>
  <si>
    <t>03008 - Turnerbund Bortfeld SAbt</t>
  </si>
  <si>
    <t>02006 - Sportschützen Delligsen-Föhrste</t>
  </si>
  <si>
    <t>01005 - SV Bierden</t>
  </si>
  <si>
    <t>40004 - SV Bokensdorf</t>
  </si>
  <si>
    <t>39004 - SV Ampleben v. 1869</t>
  </si>
  <si>
    <t>38004 - SV Plumhof-Berkhof-Sprokhof v. 1921</t>
  </si>
  <si>
    <t>37004 - SV Bendingbostel</t>
  </si>
  <si>
    <t>36005 - SGi Ebstorf v. 1289</t>
  </si>
  <si>
    <t>35005 - SGes der Stadt Duderstadt</t>
  </si>
  <si>
    <t>34004 - SV Bispingen v. 1910</t>
  </si>
  <si>
    <t>33004 - SGi Fredelsloh v. 1536</t>
  </si>
  <si>
    <t>32005 - Bürgerschützenverein Bad Rehburg</t>
  </si>
  <si>
    <t>31006 - SGi Lützow Salzgitter</t>
  </si>
  <si>
    <t>30004 - SV Bötersen-Höperhöfen v. 1927</t>
  </si>
  <si>
    <t>29004 - Schützenbund Barbecke v. 1910</t>
  </si>
  <si>
    <t>28005 - Kleinkaliber-Schießsportverein Hattorf 1928</t>
  </si>
  <si>
    <t>27004 - Sportgemeinde Hahnenklee-Bockswiese</t>
  </si>
  <si>
    <t>26005 - SV Eboldshausen</t>
  </si>
  <si>
    <t>25005 - Bürgerschützenverein Nienburg</t>
  </si>
  <si>
    <t>24004 - SV Bevensen</t>
  </si>
  <si>
    <t>23004 - SC Feggendorf v. 1957</t>
  </si>
  <si>
    <t>22005 - SGi zu Dannenberg v. 1528</t>
  </si>
  <si>
    <t>20004 - Schützen- u. Jungschützengilde Darrigsdorf</t>
  </si>
  <si>
    <t>19005 - SV Bremke</t>
  </si>
  <si>
    <t>18004 - SV Bavenstedt v. 1965</t>
  </si>
  <si>
    <t>17004 - SSV Beienrode v. 1962</t>
  </si>
  <si>
    <t>16004 - SV Dransfeld v. 1952</t>
  </si>
  <si>
    <t>15004 - SGes Bothfeld v. 1892</t>
  </si>
  <si>
    <t>14004 - Grün Weiß Süntel v. 1953</t>
  </si>
  <si>
    <t>13005 - Bovender SV</t>
  </si>
  <si>
    <t>12004 - SGes Bündheim v. 1900</t>
  </si>
  <si>
    <t>11004 - SV Ausbüttel</t>
  </si>
  <si>
    <t>10004 - SV Horrido Bornum</t>
  </si>
  <si>
    <t>09004 - SV Ahlden</t>
  </si>
  <si>
    <t>08004 - SV Dörrigsen v. 1930</t>
  </si>
  <si>
    <t>07004 - SV Bakede v. 1954</t>
  </si>
  <si>
    <t>06005 - Schieß-Sport-Klub Bönnigsen v. 1951</t>
  </si>
  <si>
    <t>05004 - SGem Altenhagen v. 1957</t>
  </si>
  <si>
    <t>04004 - SGes Anderten v. 1901</t>
  </si>
  <si>
    <t>03006 - Schützenkameradschaft Bettmar</t>
  </si>
  <si>
    <t>02005 - SSV Dehnsen v. 1960</t>
  </si>
  <si>
    <t>01004 - SV Beppen v. 1937</t>
  </si>
  <si>
    <t>40003 - SV Beienrode v. 1894</t>
  </si>
  <si>
    <t>39003 - SV Ahlum</t>
  </si>
  <si>
    <t>38003 - SV Brink v. 1910</t>
  </si>
  <si>
    <t>37003 - SV Barme</t>
  </si>
  <si>
    <t>36004 - SV Bohlsen</t>
  </si>
  <si>
    <t>35004 - SV St. Hubertus Brochthausen 1919</t>
  </si>
  <si>
    <t>34003 - SV Behringen v. 1908</t>
  </si>
  <si>
    <t>33003 - SC Bodenfelde v. 1970 SSAbt</t>
  </si>
  <si>
    <t>32004 - SV Bad Eilsen v. 1952</t>
  </si>
  <si>
    <t>31005 - SGes Salzgitter-Lebenstedt</t>
  </si>
  <si>
    <t>30003 - SV Bartelsdorf v. 1925</t>
  </si>
  <si>
    <t>29003 - KKSV Alvesse v. 1929</t>
  </si>
  <si>
    <t>28003 - SchBr Freiheit</t>
  </si>
  <si>
    <t>27003 - SGes Buntenbock v. 1758</t>
  </si>
  <si>
    <t>26004 - Turn- u. Sportgemeinschaft Düderode/Oldenr.</t>
  </si>
  <si>
    <t>25004 - SV Brokeloh v. 1951</t>
  </si>
  <si>
    <t>24003 - Musikkorps Berenbostel</t>
  </si>
  <si>
    <t>23003 - SV Beckedorf v. 1960</t>
  </si>
  <si>
    <t>22004 - SV Dangenstorf v. 1886</t>
  </si>
  <si>
    <t>20003 - Schießsportgruppe Brome v. 1956</t>
  </si>
  <si>
    <t>19003 - SGem Boffzen</t>
  </si>
  <si>
    <t>18003 - SGes Barnten v. 1967</t>
  </si>
  <si>
    <t>17003 - SV Barmke v. 1877</t>
  </si>
  <si>
    <t>16003 - KKSV Dankelshausen v. 1927</t>
  </si>
  <si>
    <t>15003 - SGes Bemerode v. 1838</t>
  </si>
  <si>
    <t>14003 - SGes Bad Pyrmont</t>
  </si>
  <si>
    <t>13004 - SV Bischhausen</t>
  </si>
  <si>
    <t>12003 - SGes Bad Harzburg v. 1662</t>
  </si>
  <si>
    <t>11003 - SV Allerbüttel</t>
  </si>
  <si>
    <t>10003 - Krieger- u. SV Bornhausen v. 1872</t>
  </si>
  <si>
    <t>09003 - SV Alten- u. Kirchwahlingen</t>
  </si>
  <si>
    <t>08003 - SV Dassel v. 1909</t>
  </si>
  <si>
    <t>07003 - SSV Bad Münder v. 1965</t>
  </si>
  <si>
    <t>06004 - SGes Benthe v. 1954</t>
  </si>
  <si>
    <t>05003 - Altstädter SGi v. 1579 Celle</t>
  </si>
  <si>
    <t>04003 - SGes Aligse v. 1924</t>
  </si>
  <si>
    <t>03005 - SV Bechtsbüttel v. 1951</t>
  </si>
  <si>
    <t>02004 - SC Brunkensen v. 1951</t>
  </si>
  <si>
    <t>01003 - SV Baden v. 1922</t>
  </si>
  <si>
    <t>40002 - SV Barnstorf</t>
  </si>
  <si>
    <t>39002 - Adersheimer SGi 1951</t>
  </si>
  <si>
    <t>38002 - SV Altenhorst v. 1921</t>
  </si>
  <si>
    <t>37002 - SV Armsen</t>
  </si>
  <si>
    <t>36002 - SGi Bienenbüttel u. Umg. seit 1693</t>
  </si>
  <si>
    <t>35003 - Braunlager SGes v. 1689</t>
  </si>
  <si>
    <t>34002 - SV Behningen</t>
  </si>
  <si>
    <t>33002 - SV Barterode v. 1927</t>
  </si>
  <si>
    <t>32003 - SV Auhagen v. 1953</t>
  </si>
  <si>
    <t>31003 - SGi Ringelheim v. 1872</t>
  </si>
  <si>
    <t>30002 - SV Ahausen v. 1904</t>
  </si>
  <si>
    <t>29002 - SV Adenstedt</t>
  </si>
  <si>
    <t>28002 - MTV Elbingerode</t>
  </si>
  <si>
    <t>27002 - SGes Clausthal v. 1523</t>
  </si>
  <si>
    <t>26002 - SchBr v. 1613 Bilshausen</t>
  </si>
  <si>
    <t>25003 - SV Bolsehle</t>
  </si>
  <si>
    <t>24002 - SV Berenbostel v. 1900</t>
  </si>
  <si>
    <t>23002 - SV Bad Nenndorf</t>
  </si>
  <si>
    <t>22003 - SGi zu Clenze v. 1848 u. U.</t>
  </si>
  <si>
    <t>20002 - SV Bokel</t>
  </si>
  <si>
    <t>19002 - SV Bodenwerder v. 1514</t>
  </si>
  <si>
    <t>18002 - Schützenklub Algermissen</t>
  </si>
  <si>
    <t>17002 - SV Bahrdorf v. 1850</t>
  </si>
  <si>
    <t>16002 - SV Bühren 1925</t>
  </si>
  <si>
    <t>15002 - SGes Badenstedt v. 1925</t>
  </si>
  <si>
    <t>14002 - SV Afferde v. 1887</t>
  </si>
  <si>
    <t>13003 - SGem 44</t>
  </si>
  <si>
    <t>12002 - SV Alt Wallmoden</t>
  </si>
  <si>
    <t>11002 - SV Ahnsen</t>
  </si>
  <si>
    <t>10002 - SC Bilderlahe</t>
  </si>
  <si>
    <t>09002 - SV Altenboitzen</t>
  </si>
  <si>
    <t>08002 - SSGem KSV Einbeck v. 1992</t>
  </si>
  <si>
    <t>07002 - SV Bad Münder v. 1907</t>
  </si>
  <si>
    <t>06002 - SV Barsinghausen v. 1901</t>
  </si>
  <si>
    <t>05002 - Altenceller SGes v. 1477</t>
  </si>
  <si>
    <t>04002 - SV Altmerdingsen v. 1976</t>
  </si>
  <si>
    <t>03004 - SV Belfort v. 1896</t>
  </si>
  <si>
    <t>02003 - SV Barfelde v. 1962</t>
  </si>
  <si>
    <t>01002 - Achimer BS</t>
  </si>
  <si>
    <t>40001 - SV Almke v. 1902</t>
  </si>
  <si>
    <t>39001 - Schießklub Achim v. 1920</t>
  </si>
  <si>
    <t>38001 - SV Abbensen Tyrol</t>
  </si>
  <si>
    <t>37001 - SV Ahnebergen-Barnstedt</t>
  </si>
  <si>
    <t>36001 - Bevenser Gilde v. 1220</t>
  </si>
  <si>
    <t>35001 - SV v. 1742 Barbis/Harz</t>
  </si>
  <si>
    <t>34001 - SV Niedersachsen Alvern</t>
  </si>
  <si>
    <t>33001 - SV Adelebsen v. 1924</t>
  </si>
  <si>
    <t>32001 - SC Altenhagen v. 1926</t>
  </si>
  <si>
    <t>31001 - Sportverein Eintracht Burgdorf</t>
  </si>
  <si>
    <t>30001 - SV Abbendorf-Hetzwege v. 1912</t>
  </si>
  <si>
    <t>29001 - SV Abbensen v. 1959</t>
  </si>
  <si>
    <t>28001 - SC Badenhausen</t>
  </si>
  <si>
    <t>27001 - SGes Altenau v. 1525</t>
  </si>
  <si>
    <t>26001 - KKSV Behrensen</t>
  </si>
  <si>
    <t>25001 - SV Anderten</t>
  </si>
  <si>
    <t>24001 - SV Basse</t>
  </si>
  <si>
    <t>23001 - SC Apelern v. 1961</t>
  </si>
  <si>
    <t>22001 - SGi Bergen/Dumme v. 1838</t>
  </si>
  <si>
    <t>20001 - SV Boitzenhagen</t>
  </si>
  <si>
    <t>19001 - SV v. 1882 Bevern</t>
  </si>
  <si>
    <t>18001 - SV Adlum v. 1922</t>
  </si>
  <si>
    <t>17001 - SGes Ahmstorf v. 1887</t>
  </si>
  <si>
    <t>16001 - SSV Barlissen</t>
  </si>
  <si>
    <t>15001 - Uniformierte SGes Ahlem v. 1895</t>
  </si>
  <si>
    <t>14001 - Schützencorps Aerzen</t>
  </si>
  <si>
    <t>13002 - SV Ballenhausen</t>
  </si>
  <si>
    <t>12001 - SV Astfeld</t>
  </si>
  <si>
    <t>11001 - KKSV Abbesbüttel</t>
  </si>
  <si>
    <t>10001 - SV Ammensen</t>
  </si>
  <si>
    <t>09001 - SV Adolphsheide-Vierde</t>
  </si>
  <si>
    <t>08001 - SSC Avendshausen</t>
  </si>
  <si>
    <t>07001 - SV Altenhagen I v. 1905</t>
  </si>
  <si>
    <t>06001 - SGes Arnum v. 1970</t>
  </si>
  <si>
    <t>05001 - SGes Altenceller Vorstadt v. 1428 Celle</t>
  </si>
  <si>
    <t>04001 - SGes Ahlten v. 1734</t>
  </si>
  <si>
    <t>03002 - SV Alvesse</t>
  </si>
  <si>
    <t>02002 - SV Banteln v. 1956</t>
  </si>
  <si>
    <t>01001 - SV Achim v. 1857</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</si>
</sst>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68" formatCode="0000"/>
  </numFmts>
  <fonts count="9" x14ac:knownFonts="1">
    <font>
      <sz val="11"/>
      <color theme="1"/>
      <name val="Calibri"/>
      <family val="2"/>
      <scheme val="minor"/>
    </font>
    <font>
      <sz val="12"/>
      <color theme="1"/>
      <name val="Calibri"/>
      <family val="2"/>
      <scheme val="minor"/>
    </font>
    <font>
      <b/>
      <sz val="12"/>
      <color theme="1"/>
      <name val="Calibri"/>
      <scheme val="minor"/>
    </font>
    <font>
      <sz val="12"/>
      <color rgb="FF000000"/>
      <name val="Calibri"/>
      <family val="2"/>
      <scheme val="minor"/>
    </font>
    <font>
      <b/>
      <sz val="16"/>
      <color theme="1"/>
      <name val="Calibri"/>
      <scheme val="minor"/>
    </font>
    <font>
      <b/>
      <u/>
      <sz val="12"/>
      <color theme="1"/>
      <name val="Calibri"/>
      <scheme val="minor"/>
    </font>
    <font>
      <sz val="16"/>
      <color theme="1"/>
      <name val="Calibri"/>
      <scheme val="minor"/>
    </font>
    <font>
      <sz val="12"/>
      <color theme="1"/>
      <name val="Calibri"/>
      <scheme val="minor"/>
    </font>
    <font>
      <b/>
      <u/>
      <sz val="16"/>
      <color theme="1"/>
      <name val="Calibri"/>
      <scheme val="minor"/>
    </font>
  </fonts>
  <fills count="9">
    <fill>
      <patternFill patternType="none"/>
    </fill>
    <fill>
      <patternFill patternType="gray125"/>
    </fill>
    <fill>
      <patternFill patternType="solid">
        <fgColor theme="9" tint="0.59999389629810485"/>
        <bgColor indexed="64"/>
      </patternFill>
    </fill>
    <fill>
      <patternFill patternType="solid">
        <fgColor rgb="FFFFFF00"/>
        <bgColor indexed="64"/>
      </patternFill>
    </fill>
    <fill>
      <patternFill patternType="solid">
        <fgColor theme="8" tint="0.79998168889431442"/>
        <bgColor indexed="64"/>
      </patternFill>
    </fill>
    <fill>
      <patternFill patternType="solid">
        <fgColor theme="7" tint="0.79998168889431442"/>
        <bgColor indexed="64"/>
      </patternFill>
    </fill>
    <fill>
      <patternFill patternType="solid">
        <fgColor theme="9" tint="0.39997558519241921"/>
        <bgColor indexed="64"/>
      </patternFill>
    </fill>
    <fill>
      <patternFill patternType="solid">
        <fgColor theme="8" tint="0.59999389629810485"/>
        <bgColor indexed="64"/>
      </patternFill>
    </fill>
    <fill>
      <patternFill patternType="solid">
        <fgColor theme="9" tint="0.79998168889431442"/>
        <bgColor indexed="64"/>
      </patternFill>
    </fill>
  </fills>
  <borders count="3">
    <border>
      <left/>
      <right/>
      <top/>
      <bottom/>
      <diagonal/>
    </border>
    <border>
      <left style="thin">
        <color indexed="64"/>
      </left>
      <right style="thin">
        <color indexed="64"/>
      </right>
      <top style="thin">
        <color indexed="64"/>
      </top>
      <bottom style="thin">
        <color indexed="64"/>
      </bottom>
      <diagonal/>
    </border>
    <border>
      <left/>
      <right/>
      <top/>
      <bottom style="thin">
        <color indexed="64"/>
      </bottom>
      <diagonal/>
    </border>
  </borders>
  <cellStyleXfs count="2">
    <xf numFmtId="0" fontId="0" fillId="0" borderId="0"/>
    <xf numFmtId="0" fontId="1" fillId="0" borderId="0"/>
  </cellStyleXfs>
  <cellXfs count="29">
    <xf numFmtId="0" fontId="0" fillId="0" borderId="0" xfId="0"/>
    <xf numFmtId="0" fontId="1" fillId="8" borderId="2" xfId="1" applyFill="1" applyBorder="1" applyAlignment="1">
      <alignment horizontal="left" vertical="top"/>
    </xf>
    <xf numFmtId="0" fontId="1" fillId="0" borderId="0" xfId="1"/>
    <xf numFmtId="0" fontId="1" fillId="0" borderId="0" xfId="1" quotePrefix="1"/>
    <xf numFmtId="0" fontId="2" fillId="2" borderId="1" xfId="1" applyFont="1" applyFill="1" applyBorder="1"/>
    <xf numFmtId="0" fontId="3" fillId="0" borderId="0" xfId="1" applyFont="1"/>
    <xf numFmtId="0" fontId="1" fillId="0" borderId="0" xfId="1" applyAlignment="1">
      <alignment horizontal="center"/>
    </xf>
    <xf numFmtId="0" fontId="5" fillId="0" borderId="0" xfId="1" applyFont="1"/>
    <xf numFmtId="0" fontId="1" fillId="0" borderId="1" xfId="1" applyBorder="1"/>
    <xf numFmtId="0" fontId="4" fillId="2" borderId="1" xfId="1" applyFont="1" applyFill="1" applyBorder="1" applyAlignment="1">
      <alignment horizontal="center"/>
    </xf>
    <xf numFmtId="0" fontId="6" fillId="5" borderId="1" xfId="1" applyFont="1" applyFill="1" applyBorder="1"/>
    <xf numFmtId="0" fontId="6" fillId="5" borderId="1" xfId="1" applyFont="1" applyFill="1" applyBorder="1" applyAlignment="1">
      <alignment horizontal="center"/>
    </xf>
    <xf numFmtId="0" fontId="6" fillId="4" borderId="1" xfId="1" applyFont="1" applyFill="1" applyBorder="1"/>
    <xf numFmtId="0" fontId="6" fillId="4" borderId="1" xfId="1" applyFont="1" applyFill="1" applyBorder="1" applyAlignment="1">
      <alignment horizontal="center"/>
    </xf>
    <xf numFmtId="0" fontId="1" fillId="3" borderId="1" xfId="1" applyFill="1" applyBorder="1" applyProtection="1">
      <protection locked="0"/>
    </xf>
    <xf numFmtId="168" fontId="1" fillId="3" borderId="1" xfId="1" applyNumberFormat="1" applyFill="1" applyBorder="1" applyProtection="1">
      <protection locked="0"/>
    </xf>
    <xf numFmtId="0" fontId="2" fillId="6" borderId="1" xfId="1" applyFont="1" applyFill="1" applyBorder="1" applyAlignment="1">
      <alignment horizontal="center" vertical="center"/>
    </xf>
    <xf numFmtId="0" fontId="2" fillId="6" borderId="1" xfId="1" applyFont="1" applyFill="1" applyBorder="1" applyAlignment="1">
      <alignment horizontal="center"/>
    </xf>
    <xf numFmtId="0" fontId="2" fillId="6" borderId="1" xfId="1" applyFont="1" applyFill="1" applyBorder="1"/>
    <xf numFmtId="0" fontId="1" fillId="0" borderId="1" xfId="1" applyBorder="1" applyAlignment="1">
      <alignment horizontal="center"/>
    </xf>
    <xf numFmtId="0" fontId="2" fillId="7" borderId="1" xfId="1" applyFont="1" applyFill="1" applyBorder="1" applyAlignment="1">
      <alignment horizontal="center"/>
    </xf>
    <xf numFmtId="0" fontId="1" fillId="3" borderId="1" xfId="1" applyFill="1" applyBorder="1" applyAlignment="1" applyProtection="1">
      <alignment horizontal="center"/>
      <protection locked="0"/>
    </xf>
    <xf numFmtId="0" fontId="8" fillId="8" borderId="0" xfId="1" applyFont="1" applyFill="1"/>
    <xf numFmtId="0" fontId="1" fillId="8" borderId="0" xfId="1" applyFill="1"/>
    <xf numFmtId="1" fontId="1" fillId="3" borderId="1" xfId="1" applyNumberFormat="1" applyFill="1" applyBorder="1" applyProtection="1">
      <protection locked="0"/>
    </xf>
    <xf numFmtId="0" fontId="1" fillId="8" borderId="2" xfId="1" applyFill="1" applyBorder="1" applyAlignment="1">
      <alignment horizontal="left" vertical="top" wrapText="1"/>
    </xf>
    <xf numFmtId="0" fontId="2" fillId="4" borderId="1" xfId="1" applyFont="1" applyFill="1" applyBorder="1" applyAlignment="1">
      <alignment horizontal="center"/>
    </xf>
    <xf numFmtId="0" fontId="2" fillId="2" borderId="1" xfId="1" applyFont="1" applyFill="1" applyBorder="1" applyAlignment="1">
      <alignment horizontal="center"/>
    </xf>
    <xf numFmtId="0" fontId="1" fillId="8" borderId="0" xfId="1" applyFill="1" applyAlignment="1">
      <alignment horizontal="left" vertical="top" wrapText="1"/>
    </xf>
  </cellXfs>
  <cellStyles count="2">
    <cellStyle name="Standard" xfId="0" builtinId="0"/>
    <cellStyle name="Standard 2" xfId="1" xr:uid="{00000000-0005-0000-0000-00002F000000}"/>
  </cellStyles>
  <dxfs count="10">
    <dxf>
      <fill>
        <patternFill patternType="none">
          <bgColor auto="1"/>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ill>
        <patternFill>
          <bgColor rgb="FFFFCADE"/>
        </patternFill>
      </fill>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tyles" Target="styles.xml"/><Relationship Id="rId3" Type="http://schemas.openxmlformats.org/officeDocument/2006/relationships/worksheet" Target="worksheets/sheet3.xml"/><Relationship Id="rId7"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externalLink" Target="externalLinks/externalLink1.xml"/><Relationship Id="rId5" Type="http://schemas.openxmlformats.org/officeDocument/2006/relationships/worksheet" Target="worksheets/sheet5.xml"/><Relationship Id="rId10" Type="http://schemas.openxmlformats.org/officeDocument/2006/relationships/calcChain" Target="calcChain.xml"/><Relationship Id="rId4" Type="http://schemas.openxmlformats.org/officeDocument/2006/relationships/worksheet" Target="worksheets/sheet4.xml"/><Relationship Id="rId9" Type="http://schemas.openxmlformats.org/officeDocument/2006/relationships/sharedStrings" Target="sharedStrings.xml"/></Relationships>
</file>

<file path=xl/externalLinks/_rels/externalLink1.xml.rels><?xml version="1.0" encoding="UTF-8" standalone="yes"?>
<Relationships xmlns="http://schemas.openxmlformats.org/package/2006/relationships"><Relationship Id="rId1" Type="http://schemas.openxmlformats.org/officeDocument/2006/relationships/externalLinkPath" Target="Ergebnisdatei_FWK_Blasrohr%202026.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Basisangaben"/>
      <sheetName val="Ergebnisübersicht"/>
      <sheetName val="Kreisverbände"/>
    </sheetNames>
    <sheetDataSet>
      <sheetData sheetId="0"/>
      <sheetData sheetId="1" refreshError="1"/>
      <sheetData sheetId="2" refreshError="1"/>
    </sheetDataSet>
  </externalBook>
</externalLink>
</file>

<file path=xl/theme/theme1.xml><?xml version="1.0" encoding="utf-8"?>
<a:theme xmlns:a="http://schemas.openxmlformats.org/drawingml/2006/main" name="Offic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026ED0B-E384-4E11-BDD4-773C23359F1A}">
  <sheetPr>
    <tabColor rgb="FFFFFF00"/>
  </sheetPr>
  <dimension ref="A1:H102"/>
  <sheetViews>
    <sheetView workbookViewId="0">
      <selection activeCell="H4" sqref="H4"/>
    </sheetView>
  </sheetViews>
  <sheetFormatPr baseColWidth="10" defaultRowHeight="15.75" x14ac:dyDescent="0.25"/>
  <cols>
    <col min="1" max="1" width="46.28515625" style="2" bestFit="1" customWidth="1"/>
    <col min="2" max="2" width="28.28515625" style="2" customWidth="1"/>
    <col min="3" max="3" width="30.85546875" style="2" customWidth="1"/>
    <col min="4" max="4" width="31.7109375" style="2" bestFit="1" customWidth="1"/>
    <col min="5" max="6" width="18.85546875" style="2" bestFit="1" customWidth="1"/>
    <col min="7" max="7" width="39.140625" style="2" customWidth="1"/>
    <col min="8" max="8" width="18.85546875" style="2" bestFit="1" customWidth="1"/>
    <col min="9" max="16384" width="11.42578125" style="2"/>
  </cols>
  <sheetData>
    <row r="1" spans="1:8" ht="21" x14ac:dyDescent="0.35">
      <c r="A1" s="22" t="s">
        <v>9</v>
      </c>
      <c r="B1" s="23"/>
      <c r="C1" s="23"/>
      <c r="D1" s="23"/>
      <c r="E1" s="23"/>
      <c r="F1" s="23"/>
      <c r="G1" s="23"/>
      <c r="H1" s="23"/>
    </row>
    <row r="2" spans="1:8" ht="87" customHeight="1" x14ac:dyDescent="0.25">
      <c r="A2" s="25" t="s">
        <v>8</v>
      </c>
      <c r="B2" s="1"/>
      <c r="C2" s="1"/>
      <c r="D2" s="1"/>
      <c r="E2" s="1"/>
      <c r="F2" s="1"/>
      <c r="G2" s="1"/>
      <c r="H2" s="1"/>
    </row>
    <row r="3" spans="1:8" x14ac:dyDescent="0.25">
      <c r="A3" s="4" t="s">
        <v>7</v>
      </c>
      <c r="B3" s="4" t="s">
        <v>6</v>
      </c>
      <c r="C3" s="4" t="s">
        <v>5</v>
      </c>
      <c r="D3" s="4" t="s">
        <v>4</v>
      </c>
      <c r="E3" s="4" t="s">
        <v>3</v>
      </c>
      <c r="F3" s="4" t="s">
        <v>2</v>
      </c>
      <c r="G3" s="4" t="s">
        <v>1</v>
      </c>
      <c r="H3" s="4" t="s">
        <v>0</v>
      </c>
    </row>
    <row r="4" spans="1:8" x14ac:dyDescent="0.25">
      <c r="A4" s="14"/>
      <c r="B4" s="14"/>
      <c r="C4" s="14"/>
      <c r="D4" s="15"/>
      <c r="E4" s="24"/>
      <c r="F4" s="14"/>
      <c r="G4" s="8" t="str">
        <f ca="1">IF(ISBLANK(F4),"",_xlfn.IFNA(VLOOKUP(E4,INDIRECT("Klassen!G"&amp;IF(EXACT(F4,"m"),29,143)&amp;":AQ"&amp;IF(EXACT(F4,"m"),139,253)),37,FALSE),""))</f>
        <v/>
      </c>
      <c r="H4" s="14"/>
    </row>
    <row r="5" spans="1:8" x14ac:dyDescent="0.25">
      <c r="A5" s="14"/>
      <c r="B5" s="14"/>
      <c r="C5" s="14"/>
      <c r="D5" s="15"/>
      <c r="E5" s="24"/>
      <c r="F5" s="14"/>
      <c r="G5" s="8" t="str">
        <f ca="1">IF(ISBLANK(F5),"",_xlfn.IFNA(VLOOKUP(E5,INDIRECT("Klassen!G"&amp;IF(EXACT(F5,"m"),29,143)&amp;":AQ"&amp;IF(EXACT(F5,"m"),139,253)),37,FALSE),""))</f>
        <v/>
      </c>
      <c r="H5" s="14"/>
    </row>
    <row r="6" spans="1:8" x14ac:dyDescent="0.25">
      <c r="A6" s="14"/>
      <c r="B6" s="14"/>
      <c r="C6" s="14"/>
      <c r="D6" s="15"/>
      <c r="E6" s="24"/>
      <c r="F6" s="14"/>
      <c r="G6" s="8" t="str">
        <f ca="1">IF(ISBLANK(F6),"",_xlfn.IFNA(VLOOKUP(E6,INDIRECT("Klassen!G"&amp;IF(EXACT(F6,"m"),29,143)&amp;":AQ"&amp;IF(EXACT(F6,"m"),139,253)),37,FALSE),""))</f>
        <v/>
      </c>
      <c r="H6" s="14"/>
    </row>
    <row r="7" spans="1:8" x14ac:dyDescent="0.25">
      <c r="A7" s="14"/>
      <c r="B7" s="14"/>
      <c r="C7" s="14"/>
      <c r="D7" s="15"/>
      <c r="E7" s="24"/>
      <c r="F7" s="14"/>
      <c r="G7" s="8" t="str">
        <f ca="1">IF(ISBLANK(F7),"",_xlfn.IFNA(VLOOKUP(E7,INDIRECT("Klassen!G"&amp;IF(EXACT(F7,"m"),29,143)&amp;":AQ"&amp;IF(EXACT(F7,"m"),139,253)),37,FALSE),""))</f>
        <v/>
      </c>
      <c r="H7" s="14"/>
    </row>
    <row r="8" spans="1:8" x14ac:dyDescent="0.25">
      <c r="A8" s="14"/>
      <c r="B8" s="14"/>
      <c r="C8" s="14"/>
      <c r="D8" s="15"/>
      <c r="E8" s="24"/>
      <c r="F8" s="14"/>
      <c r="G8" s="8" t="str">
        <f ca="1">IF(ISBLANK(F8),"",_xlfn.IFNA(VLOOKUP(E8,INDIRECT("Klassen!G"&amp;IF(EXACT(F8,"m"),29,143)&amp;":AQ"&amp;IF(EXACT(F8,"m"),139,253)),37,FALSE),""))</f>
        <v/>
      </c>
      <c r="H8" s="14"/>
    </row>
    <row r="9" spans="1:8" x14ac:dyDescent="0.25">
      <c r="A9" s="14"/>
      <c r="B9" s="14"/>
      <c r="C9" s="14"/>
      <c r="D9" s="15"/>
      <c r="E9" s="24"/>
      <c r="F9" s="14"/>
      <c r="G9" s="8" t="str">
        <f ca="1">IF(ISBLANK(F9),"",_xlfn.IFNA(VLOOKUP(E9,INDIRECT("Klassen!G"&amp;IF(EXACT(F9,"m"),29,143)&amp;":AQ"&amp;IF(EXACT(F9,"m"),139,253)),37,FALSE),""))</f>
        <v/>
      </c>
      <c r="H9" s="14"/>
    </row>
    <row r="10" spans="1:8" x14ac:dyDescent="0.25">
      <c r="A10" s="14"/>
      <c r="B10" s="14"/>
      <c r="C10" s="14"/>
      <c r="D10" s="15"/>
      <c r="E10" s="24"/>
      <c r="F10" s="14"/>
      <c r="G10" s="8" t="str">
        <f ca="1">IF(ISBLANK(F10),"",_xlfn.IFNA(VLOOKUP(E10,INDIRECT("Klassen!G"&amp;IF(EXACT(F10,"m"),29,143)&amp;":AQ"&amp;IF(EXACT(F10,"m"),139,253)),37,FALSE),""))</f>
        <v/>
      </c>
      <c r="H10" s="14"/>
    </row>
    <row r="11" spans="1:8" x14ac:dyDescent="0.25">
      <c r="A11" s="14"/>
      <c r="B11" s="14"/>
      <c r="C11" s="14"/>
      <c r="D11" s="15"/>
      <c r="E11" s="24"/>
      <c r="F11" s="14"/>
      <c r="G11" s="8" t="str">
        <f ca="1">IF(ISBLANK(F11),"",_xlfn.IFNA(VLOOKUP(E11,INDIRECT("Klassen!G"&amp;IF(EXACT(F11,"m"),29,143)&amp;":AQ"&amp;IF(EXACT(F11,"m"),139,253)),37,FALSE),""))</f>
        <v/>
      </c>
      <c r="H11" s="14"/>
    </row>
    <row r="12" spans="1:8" x14ac:dyDescent="0.25">
      <c r="A12" s="14"/>
      <c r="B12" s="14"/>
      <c r="C12" s="14"/>
      <c r="D12" s="15"/>
      <c r="E12" s="24"/>
      <c r="F12" s="14"/>
      <c r="G12" s="8" t="str">
        <f ca="1">IF(ISBLANK(F12),"",_xlfn.IFNA(VLOOKUP(E12,INDIRECT("Klassen!G"&amp;IF(EXACT(F12,"m"),29,143)&amp;":AQ"&amp;IF(EXACT(F12,"m"),139,253)),37,FALSE),""))</f>
        <v/>
      </c>
      <c r="H12" s="14"/>
    </row>
    <row r="13" spans="1:8" x14ac:dyDescent="0.25">
      <c r="A13" s="14"/>
      <c r="B13" s="14"/>
      <c r="C13" s="14"/>
      <c r="D13" s="15"/>
      <c r="E13" s="24"/>
      <c r="F13" s="14"/>
      <c r="G13" s="8" t="str">
        <f ca="1">IF(ISBLANK(F13),"",_xlfn.IFNA(VLOOKUP(E13,INDIRECT("Klassen!G"&amp;IF(EXACT(F13,"m"),29,143)&amp;":AQ"&amp;IF(EXACT(F13,"m"),139,253)),37,FALSE),""))</f>
        <v/>
      </c>
      <c r="H13" s="14"/>
    </row>
    <row r="14" spans="1:8" x14ac:dyDescent="0.25">
      <c r="A14" s="14"/>
      <c r="B14" s="14"/>
      <c r="C14" s="14"/>
      <c r="D14" s="15"/>
      <c r="E14" s="24"/>
      <c r="F14" s="14"/>
      <c r="G14" s="8" t="str">
        <f ca="1">IF(ISBLANK(F14),"",_xlfn.IFNA(VLOOKUP(E14,INDIRECT("Klassen!G"&amp;IF(EXACT(F14,"m"),29,143)&amp;":AQ"&amp;IF(EXACT(F14,"m"),139,253)),37,FALSE),""))</f>
        <v/>
      </c>
      <c r="H14" s="14"/>
    </row>
    <row r="15" spans="1:8" x14ac:dyDescent="0.25">
      <c r="A15" s="14"/>
      <c r="B15" s="14"/>
      <c r="C15" s="14"/>
      <c r="D15" s="15"/>
      <c r="E15" s="24"/>
      <c r="F15" s="14"/>
      <c r="G15" s="8" t="str">
        <f ca="1">IF(ISBLANK(F15),"",_xlfn.IFNA(VLOOKUP(E15,INDIRECT("Klassen!G"&amp;IF(EXACT(F15,"m"),29,143)&amp;":AQ"&amp;IF(EXACT(F15,"m"),139,253)),37,FALSE),""))</f>
        <v/>
      </c>
      <c r="H15" s="14"/>
    </row>
    <row r="16" spans="1:8" x14ac:dyDescent="0.25">
      <c r="A16" s="14"/>
      <c r="B16" s="14"/>
      <c r="C16" s="14"/>
      <c r="D16" s="15"/>
      <c r="E16" s="24"/>
      <c r="F16" s="14"/>
      <c r="G16" s="8" t="str">
        <f ca="1">IF(ISBLANK(F16),"",_xlfn.IFNA(VLOOKUP(E16,INDIRECT("Klassen!G"&amp;IF(EXACT(F16,"m"),29,143)&amp;":AQ"&amp;IF(EXACT(F16,"m"),139,253)),37,FALSE),""))</f>
        <v/>
      </c>
      <c r="H16" s="14"/>
    </row>
    <row r="17" spans="1:8" x14ac:dyDescent="0.25">
      <c r="A17" s="14"/>
      <c r="B17" s="14"/>
      <c r="C17" s="14"/>
      <c r="D17" s="15"/>
      <c r="E17" s="24"/>
      <c r="F17" s="14"/>
      <c r="G17" s="8" t="str">
        <f ca="1">IF(ISBLANK(F17),"",_xlfn.IFNA(VLOOKUP(E17,INDIRECT("Klassen!G"&amp;IF(EXACT(F17,"m"),29,143)&amp;":AQ"&amp;IF(EXACT(F17,"m"),139,253)),37,FALSE),""))</f>
        <v/>
      </c>
      <c r="H17" s="14"/>
    </row>
    <row r="18" spans="1:8" x14ac:dyDescent="0.25">
      <c r="A18" s="14"/>
      <c r="B18" s="14"/>
      <c r="C18" s="14"/>
      <c r="D18" s="15"/>
      <c r="E18" s="24"/>
      <c r="F18" s="14"/>
      <c r="G18" s="8" t="str">
        <f ca="1">IF(ISBLANK(F18),"",_xlfn.IFNA(VLOOKUP(E18,INDIRECT("Klassen!G"&amp;IF(EXACT(F18,"m"),29,143)&amp;":AQ"&amp;IF(EXACT(F18,"m"),139,253)),37,FALSE),""))</f>
        <v/>
      </c>
      <c r="H18" s="14"/>
    </row>
    <row r="19" spans="1:8" x14ac:dyDescent="0.25">
      <c r="A19" s="14"/>
      <c r="B19" s="14"/>
      <c r="C19" s="14"/>
      <c r="D19" s="15"/>
      <c r="E19" s="24"/>
      <c r="F19" s="14"/>
      <c r="G19" s="8" t="str">
        <f ca="1">IF(ISBLANK(F19),"",_xlfn.IFNA(VLOOKUP(E19,INDIRECT("Klassen!G"&amp;IF(EXACT(F19,"m"),29,143)&amp;":AQ"&amp;IF(EXACT(F19,"m"),139,253)),37,FALSE),""))</f>
        <v/>
      </c>
      <c r="H19" s="14"/>
    </row>
    <row r="20" spans="1:8" x14ac:dyDescent="0.25">
      <c r="A20" s="14"/>
      <c r="B20" s="14"/>
      <c r="C20" s="14"/>
      <c r="D20" s="15"/>
      <c r="E20" s="24"/>
      <c r="F20" s="14"/>
      <c r="G20" s="8" t="str">
        <f ca="1">IF(ISBLANK(F20),"",_xlfn.IFNA(VLOOKUP(E20,INDIRECT("Klassen!G"&amp;IF(EXACT(F20,"m"),29,143)&amp;":AQ"&amp;IF(EXACT(F20,"m"),139,253)),37,FALSE),""))</f>
        <v/>
      </c>
      <c r="H20" s="14"/>
    </row>
    <row r="21" spans="1:8" x14ac:dyDescent="0.25">
      <c r="A21" s="14"/>
      <c r="B21" s="14"/>
      <c r="C21" s="14"/>
      <c r="D21" s="15"/>
      <c r="E21" s="24"/>
      <c r="F21" s="14"/>
      <c r="G21" s="8" t="str">
        <f ca="1">IF(ISBLANK(F21),"",_xlfn.IFNA(VLOOKUP(E21,INDIRECT("Klassen!G"&amp;IF(EXACT(F21,"m"),29,143)&amp;":AQ"&amp;IF(EXACT(F21,"m"),139,253)),37,FALSE),""))</f>
        <v/>
      </c>
      <c r="H21" s="14"/>
    </row>
    <row r="22" spans="1:8" x14ac:dyDescent="0.25">
      <c r="A22" s="14"/>
      <c r="B22" s="14"/>
      <c r="C22" s="14"/>
      <c r="D22" s="15"/>
      <c r="E22" s="24"/>
      <c r="F22" s="14"/>
      <c r="G22" s="8" t="str">
        <f ca="1">IF(ISBLANK(F22),"",_xlfn.IFNA(VLOOKUP(E22,INDIRECT("Klassen!G"&amp;IF(EXACT(F22,"m"),29,143)&amp;":AQ"&amp;IF(EXACT(F22,"m"),139,253)),37,FALSE),""))</f>
        <v/>
      </c>
      <c r="H22" s="14"/>
    </row>
    <row r="23" spans="1:8" x14ac:dyDescent="0.25">
      <c r="A23" s="14"/>
      <c r="B23" s="14"/>
      <c r="C23" s="14"/>
      <c r="D23" s="15"/>
      <c r="E23" s="24"/>
      <c r="F23" s="14"/>
      <c r="G23" s="8" t="str">
        <f ca="1">IF(ISBLANK(F23),"",_xlfn.IFNA(VLOOKUP(E23,INDIRECT("Klassen!G"&amp;IF(EXACT(F23,"m"),29,143)&amp;":AQ"&amp;IF(EXACT(F23,"m"),139,253)),37,FALSE),""))</f>
        <v/>
      </c>
      <c r="H23" s="14"/>
    </row>
    <row r="24" spans="1:8" x14ac:dyDescent="0.25">
      <c r="A24" s="14"/>
      <c r="B24" s="14"/>
      <c r="C24" s="14"/>
      <c r="D24" s="15"/>
      <c r="E24" s="24"/>
      <c r="F24" s="14"/>
      <c r="G24" s="8" t="str">
        <f ca="1">IF(ISBLANK(F24),"",_xlfn.IFNA(VLOOKUP(E24,INDIRECT("Klassen!G"&amp;IF(EXACT(F24,"m"),29,143)&amp;":AQ"&amp;IF(EXACT(F24,"m"),139,253)),37,FALSE),""))</f>
        <v/>
      </c>
      <c r="H24" s="14"/>
    </row>
    <row r="25" spans="1:8" x14ac:dyDescent="0.25">
      <c r="A25" s="14"/>
      <c r="B25" s="14"/>
      <c r="C25" s="14"/>
      <c r="D25" s="15"/>
      <c r="E25" s="24"/>
      <c r="F25" s="14"/>
      <c r="G25" s="8" t="str">
        <f ca="1">IF(ISBLANK(F25),"",_xlfn.IFNA(VLOOKUP(E25,INDIRECT("Klassen!G"&amp;IF(EXACT(F25,"m"),29,143)&amp;":AQ"&amp;IF(EXACT(F25,"m"),139,253)),37,FALSE),""))</f>
        <v/>
      </c>
      <c r="H25" s="14"/>
    </row>
    <row r="26" spans="1:8" x14ac:dyDescent="0.25">
      <c r="A26" s="14"/>
      <c r="B26" s="14"/>
      <c r="C26" s="14"/>
      <c r="D26" s="15"/>
      <c r="E26" s="24"/>
      <c r="F26" s="14"/>
      <c r="G26" s="8" t="str">
        <f ca="1">IF(ISBLANK(F26),"",_xlfn.IFNA(VLOOKUP(E26,INDIRECT("Klassen!G"&amp;IF(EXACT(F26,"m"),29,143)&amp;":AQ"&amp;IF(EXACT(F26,"m"),139,253)),37,FALSE),""))</f>
        <v/>
      </c>
      <c r="H26" s="14"/>
    </row>
    <row r="27" spans="1:8" x14ac:dyDescent="0.25">
      <c r="A27" s="14"/>
      <c r="B27" s="14"/>
      <c r="C27" s="14"/>
      <c r="D27" s="15"/>
      <c r="E27" s="24"/>
      <c r="F27" s="14"/>
      <c r="G27" s="8" t="str">
        <f ca="1">IF(ISBLANK(F27),"",_xlfn.IFNA(VLOOKUP(E27,INDIRECT("Klassen!G"&amp;IF(EXACT(F27,"m"),29,143)&amp;":AQ"&amp;IF(EXACT(F27,"m"),139,253)),37,FALSE),""))</f>
        <v/>
      </c>
      <c r="H27" s="14"/>
    </row>
    <row r="28" spans="1:8" x14ac:dyDescent="0.25">
      <c r="A28" s="14"/>
      <c r="B28" s="14"/>
      <c r="C28" s="14"/>
      <c r="D28" s="15"/>
      <c r="E28" s="24"/>
      <c r="F28" s="14"/>
      <c r="G28" s="8" t="str">
        <f ca="1">IF(ISBLANK(F28),"",_xlfn.IFNA(VLOOKUP(E28,INDIRECT("Klassen!G"&amp;IF(EXACT(F28,"m"),29,143)&amp;":AQ"&amp;IF(EXACT(F28,"m"),139,253)),37,FALSE),""))</f>
        <v/>
      </c>
      <c r="H28" s="14"/>
    </row>
    <row r="29" spans="1:8" x14ac:dyDescent="0.25">
      <c r="A29" s="14"/>
      <c r="B29" s="14"/>
      <c r="C29" s="14"/>
      <c r="D29" s="15"/>
      <c r="E29" s="24"/>
      <c r="F29" s="14"/>
      <c r="G29" s="8" t="str">
        <f ca="1">IF(ISBLANK(F29),"",_xlfn.IFNA(VLOOKUP(E29,INDIRECT("Klassen!G"&amp;IF(EXACT(F29,"m"),29,143)&amp;":AQ"&amp;IF(EXACT(F29,"m"),139,253)),37,FALSE),""))</f>
        <v/>
      </c>
      <c r="H29" s="14"/>
    </row>
    <row r="30" spans="1:8" x14ac:dyDescent="0.25">
      <c r="A30" s="14"/>
      <c r="B30" s="14"/>
      <c r="C30" s="14"/>
      <c r="D30" s="15"/>
      <c r="E30" s="24"/>
      <c r="F30" s="14"/>
      <c r="G30" s="8" t="str">
        <f ca="1">IF(ISBLANK(F30),"",_xlfn.IFNA(VLOOKUP(E30,INDIRECT("Klassen!G"&amp;IF(EXACT(F30,"m"),29,143)&amp;":AQ"&amp;IF(EXACT(F30,"m"),139,253)),37,FALSE),""))</f>
        <v/>
      </c>
      <c r="H30" s="14"/>
    </row>
    <row r="31" spans="1:8" x14ac:dyDescent="0.25">
      <c r="A31" s="14"/>
      <c r="B31" s="14"/>
      <c r="C31" s="14"/>
      <c r="D31" s="15"/>
      <c r="E31" s="24"/>
      <c r="F31" s="14"/>
      <c r="G31" s="8" t="str">
        <f ca="1">IF(ISBLANK(F31),"",_xlfn.IFNA(VLOOKUP(E31,INDIRECT("Klassen!G"&amp;IF(EXACT(F31,"m"),29,143)&amp;":AQ"&amp;IF(EXACT(F31,"m"),139,253)),37,FALSE),""))</f>
        <v/>
      </c>
      <c r="H31" s="14"/>
    </row>
    <row r="32" spans="1:8" x14ac:dyDescent="0.25">
      <c r="A32" s="14"/>
      <c r="B32" s="14"/>
      <c r="C32" s="14"/>
      <c r="D32" s="15"/>
      <c r="E32" s="24"/>
      <c r="F32" s="14"/>
      <c r="G32" s="8" t="str">
        <f ca="1">IF(ISBLANK(F32),"",_xlfn.IFNA(VLOOKUP(E32,INDIRECT("Klassen!G"&amp;IF(EXACT(F32,"m"),29,143)&amp;":AQ"&amp;IF(EXACT(F32,"m"),139,253)),37,FALSE),""))</f>
        <v/>
      </c>
      <c r="H32" s="14"/>
    </row>
    <row r="33" spans="1:8" x14ac:dyDescent="0.25">
      <c r="A33" s="14"/>
      <c r="B33" s="14"/>
      <c r="C33" s="14"/>
      <c r="D33" s="15"/>
      <c r="E33" s="24"/>
      <c r="F33" s="14"/>
      <c r="G33" s="8" t="str">
        <f ca="1">IF(ISBLANK(F33),"",_xlfn.IFNA(VLOOKUP(E33,INDIRECT("Klassen!G"&amp;IF(EXACT(F33,"m"),29,143)&amp;":AQ"&amp;IF(EXACT(F33,"m"),139,253)),37,FALSE),""))</f>
        <v/>
      </c>
      <c r="H33" s="14"/>
    </row>
    <row r="34" spans="1:8" x14ac:dyDescent="0.25">
      <c r="A34" s="14"/>
      <c r="B34" s="14"/>
      <c r="C34" s="14"/>
      <c r="D34" s="15"/>
      <c r="E34" s="24"/>
      <c r="F34" s="14"/>
      <c r="G34" s="8" t="str">
        <f ca="1">IF(ISBLANK(F34),"",_xlfn.IFNA(VLOOKUP(E34,INDIRECT("Klassen!G"&amp;IF(EXACT(F34,"m"),29,143)&amp;":AQ"&amp;IF(EXACT(F34,"m"),139,253)),37,FALSE),""))</f>
        <v/>
      </c>
      <c r="H34" s="14"/>
    </row>
    <row r="35" spans="1:8" x14ac:dyDescent="0.25">
      <c r="A35" s="14"/>
      <c r="B35" s="14"/>
      <c r="C35" s="14"/>
      <c r="D35" s="15"/>
      <c r="E35" s="24"/>
      <c r="F35" s="14"/>
      <c r="G35" s="8" t="str">
        <f ca="1">IF(ISBLANK(F35),"",_xlfn.IFNA(VLOOKUP(E35,INDIRECT("Klassen!G"&amp;IF(EXACT(F35,"m"),29,143)&amp;":AQ"&amp;IF(EXACT(F35,"m"),139,253)),37,FALSE),""))</f>
        <v/>
      </c>
      <c r="H35" s="14"/>
    </row>
    <row r="36" spans="1:8" x14ac:dyDescent="0.25">
      <c r="A36" s="14"/>
      <c r="B36" s="14"/>
      <c r="C36" s="14"/>
      <c r="D36" s="15"/>
      <c r="E36" s="24"/>
      <c r="F36" s="14"/>
      <c r="G36" s="8" t="str">
        <f ca="1">IF(ISBLANK(F36),"",_xlfn.IFNA(VLOOKUP(E36,INDIRECT("Klassen!G"&amp;IF(EXACT(F36,"m"),29,143)&amp;":AQ"&amp;IF(EXACT(F36,"m"),139,253)),37,FALSE),""))</f>
        <v/>
      </c>
      <c r="H36" s="14"/>
    </row>
    <row r="37" spans="1:8" x14ac:dyDescent="0.25">
      <c r="A37" s="14"/>
      <c r="B37" s="14"/>
      <c r="C37" s="14"/>
      <c r="D37" s="15"/>
      <c r="E37" s="24"/>
      <c r="F37" s="14"/>
      <c r="G37" s="8" t="str">
        <f ca="1">IF(ISBLANK(F37),"",_xlfn.IFNA(VLOOKUP(E37,INDIRECT("Klassen!G"&amp;IF(EXACT(F37,"m"),29,143)&amp;":AQ"&amp;IF(EXACT(F37,"m"),139,253)),37,FALSE),""))</f>
        <v/>
      </c>
      <c r="H37" s="14"/>
    </row>
    <row r="38" spans="1:8" x14ac:dyDescent="0.25">
      <c r="A38" s="14"/>
      <c r="B38" s="14"/>
      <c r="C38" s="14"/>
      <c r="D38" s="15"/>
      <c r="E38" s="24"/>
      <c r="F38" s="14"/>
      <c r="G38" s="8" t="str">
        <f ca="1">IF(ISBLANK(F38),"",_xlfn.IFNA(VLOOKUP(E38,INDIRECT("Klassen!G"&amp;IF(EXACT(F38,"m"),29,143)&amp;":AQ"&amp;IF(EXACT(F38,"m"),139,253)),37,FALSE),""))</f>
        <v/>
      </c>
      <c r="H38" s="14"/>
    </row>
    <row r="39" spans="1:8" x14ac:dyDescent="0.25">
      <c r="A39" s="14"/>
      <c r="B39" s="14"/>
      <c r="C39" s="14"/>
      <c r="D39" s="15"/>
      <c r="E39" s="24"/>
      <c r="F39" s="14"/>
      <c r="G39" s="8" t="str">
        <f ca="1">IF(ISBLANK(F39),"",_xlfn.IFNA(VLOOKUP(E39,INDIRECT("Klassen!G"&amp;IF(EXACT(F39,"m"),29,143)&amp;":AQ"&amp;IF(EXACT(F39,"m"),139,253)),37,FALSE),""))</f>
        <v/>
      </c>
      <c r="H39" s="14"/>
    </row>
    <row r="40" spans="1:8" x14ac:dyDescent="0.25">
      <c r="A40" s="14"/>
      <c r="B40" s="14"/>
      <c r="C40" s="14"/>
      <c r="D40" s="15"/>
      <c r="E40" s="24"/>
      <c r="F40" s="14"/>
      <c r="G40" s="8" t="str">
        <f ca="1">IF(ISBLANK(F40),"",_xlfn.IFNA(VLOOKUP(E40,INDIRECT("Klassen!G"&amp;IF(EXACT(F40,"m"),29,143)&amp;":AQ"&amp;IF(EXACT(F40,"m"),139,253)),37,FALSE),""))</f>
        <v/>
      </c>
      <c r="H40" s="14"/>
    </row>
    <row r="41" spans="1:8" x14ac:dyDescent="0.25">
      <c r="A41" s="14"/>
      <c r="B41" s="14"/>
      <c r="C41" s="14"/>
      <c r="D41" s="15"/>
      <c r="E41" s="24"/>
      <c r="F41" s="14"/>
      <c r="G41" s="8" t="str">
        <f ca="1">IF(ISBLANK(F41),"",_xlfn.IFNA(VLOOKUP(E41,INDIRECT("Klassen!G"&amp;IF(EXACT(F41,"m"),29,143)&amp;":AQ"&amp;IF(EXACT(F41,"m"),139,253)),37,FALSE),""))</f>
        <v/>
      </c>
      <c r="H41" s="14"/>
    </row>
    <row r="42" spans="1:8" x14ac:dyDescent="0.25">
      <c r="A42" s="14"/>
      <c r="B42" s="14"/>
      <c r="C42" s="14"/>
      <c r="D42" s="15"/>
      <c r="E42" s="24"/>
      <c r="F42" s="14"/>
      <c r="G42" s="8" t="str">
        <f ca="1">IF(ISBLANK(F42),"",_xlfn.IFNA(VLOOKUP(E42,INDIRECT("Klassen!G"&amp;IF(EXACT(F42,"m"),29,143)&amp;":AQ"&amp;IF(EXACT(F42,"m"),139,253)),37,FALSE),""))</f>
        <v/>
      </c>
      <c r="H42" s="14"/>
    </row>
    <row r="43" spans="1:8" x14ac:dyDescent="0.25">
      <c r="A43" s="14"/>
      <c r="B43" s="14"/>
      <c r="C43" s="14"/>
      <c r="D43" s="15"/>
      <c r="E43" s="24"/>
      <c r="F43" s="14"/>
      <c r="G43" s="8" t="str">
        <f ca="1">IF(ISBLANK(F43),"",_xlfn.IFNA(VLOOKUP(E43,INDIRECT("Klassen!G"&amp;IF(EXACT(F43,"m"),29,143)&amp;":AQ"&amp;IF(EXACT(F43,"m"),139,253)),37,FALSE),""))</f>
        <v/>
      </c>
      <c r="H43" s="14"/>
    </row>
    <row r="44" spans="1:8" x14ac:dyDescent="0.25">
      <c r="A44" s="14"/>
      <c r="B44" s="14"/>
      <c r="C44" s="14"/>
      <c r="D44" s="15"/>
      <c r="E44" s="24"/>
      <c r="F44" s="14"/>
      <c r="G44" s="8" t="str">
        <f ca="1">IF(ISBLANK(F44),"",_xlfn.IFNA(VLOOKUP(E44,INDIRECT("Klassen!G"&amp;IF(EXACT(F44,"m"),29,143)&amp;":AQ"&amp;IF(EXACT(F44,"m"),139,253)),37,FALSE),""))</f>
        <v/>
      </c>
      <c r="H44" s="14"/>
    </row>
    <row r="45" spans="1:8" x14ac:dyDescent="0.25">
      <c r="A45" s="14"/>
      <c r="B45" s="14"/>
      <c r="C45" s="14"/>
      <c r="D45" s="15"/>
      <c r="E45" s="24"/>
      <c r="F45" s="14"/>
      <c r="G45" s="8" t="str">
        <f ca="1">IF(ISBLANK(F45),"",_xlfn.IFNA(VLOOKUP(E45,INDIRECT("Klassen!G"&amp;IF(EXACT(F45,"m"),29,143)&amp;":AQ"&amp;IF(EXACT(F45,"m"),139,253)),37,FALSE),""))</f>
        <v/>
      </c>
      <c r="H45" s="14"/>
    </row>
    <row r="46" spans="1:8" x14ac:dyDescent="0.25">
      <c r="A46" s="14"/>
      <c r="B46" s="14"/>
      <c r="C46" s="14"/>
      <c r="D46" s="15"/>
      <c r="E46" s="24"/>
      <c r="F46" s="14"/>
      <c r="G46" s="8" t="str">
        <f ca="1">IF(ISBLANK(F46),"",_xlfn.IFNA(VLOOKUP(E46,INDIRECT("Klassen!G"&amp;IF(EXACT(F46,"m"),29,143)&amp;":AQ"&amp;IF(EXACT(F46,"m"),139,253)),37,FALSE),""))</f>
        <v/>
      </c>
      <c r="H46" s="14"/>
    </row>
    <row r="47" spans="1:8" x14ac:dyDescent="0.25">
      <c r="A47" s="14"/>
      <c r="B47" s="14"/>
      <c r="C47" s="14"/>
      <c r="D47" s="15"/>
      <c r="E47" s="24"/>
      <c r="F47" s="14"/>
      <c r="G47" s="8" t="str">
        <f ca="1">IF(ISBLANK(F47),"",_xlfn.IFNA(VLOOKUP(E47,INDIRECT("Klassen!G"&amp;IF(EXACT(F47,"m"),29,143)&amp;":AQ"&amp;IF(EXACT(F47,"m"),139,253)),37,FALSE),""))</f>
        <v/>
      </c>
      <c r="H47" s="14"/>
    </row>
    <row r="48" spans="1:8" x14ac:dyDescent="0.25">
      <c r="A48" s="14"/>
      <c r="B48" s="14"/>
      <c r="C48" s="14"/>
      <c r="D48" s="15"/>
      <c r="E48" s="24"/>
      <c r="F48" s="14"/>
      <c r="G48" s="8" t="str">
        <f ca="1">IF(ISBLANK(F48),"",_xlfn.IFNA(VLOOKUP(E48,INDIRECT("Klassen!G"&amp;IF(EXACT(F48,"m"),29,143)&amp;":AQ"&amp;IF(EXACT(F48,"m"),139,253)),37,FALSE),""))</f>
        <v/>
      </c>
      <c r="H48" s="14"/>
    </row>
    <row r="49" spans="1:8" x14ac:dyDescent="0.25">
      <c r="A49" s="14"/>
      <c r="B49" s="14"/>
      <c r="C49" s="14"/>
      <c r="D49" s="15"/>
      <c r="E49" s="24"/>
      <c r="F49" s="14"/>
      <c r="G49" s="8" t="str">
        <f ca="1">IF(ISBLANK(F49),"",_xlfn.IFNA(VLOOKUP(E49,INDIRECT("Klassen!G"&amp;IF(EXACT(F49,"m"),29,143)&amp;":AQ"&amp;IF(EXACT(F49,"m"),139,253)),37,FALSE),""))</f>
        <v/>
      </c>
      <c r="H49" s="14"/>
    </row>
    <row r="50" spans="1:8" x14ac:dyDescent="0.25">
      <c r="A50" s="14"/>
      <c r="B50" s="14"/>
      <c r="C50" s="14"/>
      <c r="D50" s="15"/>
      <c r="E50" s="24"/>
      <c r="F50" s="14"/>
      <c r="G50" s="8" t="str">
        <f ca="1">IF(ISBLANK(F50),"",_xlfn.IFNA(VLOOKUP(E50,INDIRECT("Klassen!G"&amp;IF(EXACT(F50,"m"),29,143)&amp;":AQ"&amp;IF(EXACT(F50,"m"),139,253)),37,FALSE),""))</f>
        <v/>
      </c>
      <c r="H50" s="14"/>
    </row>
    <row r="51" spans="1:8" x14ac:dyDescent="0.25">
      <c r="A51" s="14"/>
      <c r="B51" s="14"/>
      <c r="C51" s="14"/>
      <c r="D51" s="15"/>
      <c r="E51" s="24"/>
      <c r="F51" s="14"/>
      <c r="G51" s="8" t="str">
        <f ca="1">IF(ISBLANK(F51),"",_xlfn.IFNA(VLOOKUP(E51,INDIRECT("Klassen!G"&amp;IF(EXACT(F51,"m"),29,143)&amp;":AQ"&amp;IF(EXACT(F51,"m"),139,253)),37,FALSE),""))</f>
        <v/>
      </c>
      <c r="H51" s="14"/>
    </row>
    <row r="52" spans="1:8" x14ac:dyDescent="0.25">
      <c r="A52" s="14"/>
      <c r="B52" s="14"/>
      <c r="C52" s="14"/>
      <c r="D52" s="15"/>
      <c r="E52" s="24"/>
      <c r="F52" s="14"/>
      <c r="G52" s="8" t="str">
        <f ca="1">IF(ISBLANK(F52),"",_xlfn.IFNA(VLOOKUP(E52,INDIRECT("Klassen!G"&amp;IF(EXACT(F52,"m"),29,143)&amp;":AQ"&amp;IF(EXACT(F52,"m"),139,253)),37,FALSE),""))</f>
        <v/>
      </c>
      <c r="H52" s="14"/>
    </row>
    <row r="53" spans="1:8" x14ac:dyDescent="0.25">
      <c r="A53" s="14"/>
      <c r="B53" s="14"/>
      <c r="C53" s="14"/>
      <c r="D53" s="15"/>
      <c r="E53" s="24"/>
      <c r="F53" s="14"/>
      <c r="G53" s="8" t="str">
        <f ca="1">IF(ISBLANK(F53),"",_xlfn.IFNA(VLOOKUP(E53,INDIRECT("Klassen!G"&amp;IF(EXACT(F53,"m"),29,143)&amp;":AQ"&amp;IF(EXACT(F53,"m"),139,253)),37,FALSE),""))</f>
        <v/>
      </c>
      <c r="H53" s="14"/>
    </row>
    <row r="54" spans="1:8" x14ac:dyDescent="0.25">
      <c r="A54" s="14"/>
      <c r="B54" s="14"/>
      <c r="C54" s="14"/>
      <c r="D54" s="15"/>
      <c r="E54" s="24"/>
      <c r="F54" s="14"/>
      <c r="G54" s="8" t="str">
        <f ca="1">IF(ISBLANK(F54),"",_xlfn.IFNA(VLOOKUP(E54,INDIRECT("Klassen!G"&amp;IF(EXACT(F54,"m"),29,143)&amp;":AQ"&amp;IF(EXACT(F54,"m"),139,253)),37,FALSE),""))</f>
        <v/>
      </c>
      <c r="H54" s="14"/>
    </row>
    <row r="55" spans="1:8" x14ac:dyDescent="0.25">
      <c r="A55" s="14"/>
      <c r="B55" s="14"/>
      <c r="C55" s="14"/>
      <c r="D55" s="15"/>
      <c r="E55" s="24"/>
      <c r="F55" s="14"/>
      <c r="G55" s="8" t="str">
        <f ca="1">IF(ISBLANK(F55),"",_xlfn.IFNA(VLOOKUP(E55,INDIRECT("Klassen!G"&amp;IF(EXACT(F55,"m"),29,143)&amp;":AQ"&amp;IF(EXACT(F55,"m"),139,253)),37,FALSE),""))</f>
        <v/>
      </c>
      <c r="H55" s="14"/>
    </row>
    <row r="56" spans="1:8" x14ac:dyDescent="0.25">
      <c r="A56" s="14"/>
      <c r="B56" s="14"/>
      <c r="C56" s="14"/>
      <c r="D56" s="15"/>
      <c r="E56" s="24"/>
      <c r="F56" s="14"/>
      <c r="G56" s="8" t="str">
        <f ca="1">IF(ISBLANK(F56),"",_xlfn.IFNA(VLOOKUP(E56,INDIRECT("Klassen!G"&amp;IF(EXACT(F56,"m"),29,143)&amp;":AQ"&amp;IF(EXACT(F56,"m"),139,253)),37,FALSE),""))</f>
        <v/>
      </c>
      <c r="H56" s="14"/>
    </row>
    <row r="57" spans="1:8" x14ac:dyDescent="0.25">
      <c r="A57" s="14"/>
      <c r="B57" s="14"/>
      <c r="C57" s="14"/>
      <c r="D57" s="15"/>
      <c r="E57" s="24"/>
      <c r="F57" s="14"/>
      <c r="G57" s="8" t="str">
        <f ca="1">IF(ISBLANK(F57),"",_xlfn.IFNA(VLOOKUP(E57,INDIRECT("Klassen!G"&amp;IF(EXACT(F57,"m"),29,143)&amp;":AQ"&amp;IF(EXACT(F57,"m"),139,253)),37,FALSE),""))</f>
        <v/>
      </c>
      <c r="H57" s="14"/>
    </row>
    <row r="58" spans="1:8" x14ac:dyDescent="0.25">
      <c r="A58" s="14"/>
      <c r="B58" s="14"/>
      <c r="C58" s="14"/>
      <c r="D58" s="15"/>
      <c r="E58" s="24"/>
      <c r="F58" s="14"/>
      <c r="G58" s="8" t="str">
        <f ca="1">IF(ISBLANK(F58),"",_xlfn.IFNA(VLOOKUP(E58,INDIRECT("Klassen!G"&amp;IF(EXACT(F58,"m"),29,143)&amp;":AQ"&amp;IF(EXACT(F58,"m"),139,253)),37,FALSE),""))</f>
        <v/>
      </c>
      <c r="H58" s="14"/>
    </row>
    <row r="59" spans="1:8" x14ac:dyDescent="0.25">
      <c r="A59" s="14"/>
      <c r="B59" s="14"/>
      <c r="C59" s="14"/>
      <c r="D59" s="15"/>
      <c r="E59" s="24"/>
      <c r="F59" s="14"/>
      <c r="G59" s="8" t="str">
        <f ca="1">IF(ISBLANK(F59),"",_xlfn.IFNA(VLOOKUP(E59,INDIRECT("Klassen!G"&amp;IF(EXACT(F59,"m"),29,143)&amp;":AQ"&amp;IF(EXACT(F59,"m"),139,253)),37,FALSE),""))</f>
        <v/>
      </c>
      <c r="H59" s="14"/>
    </row>
    <row r="60" spans="1:8" x14ac:dyDescent="0.25">
      <c r="A60" s="14"/>
      <c r="B60" s="14"/>
      <c r="C60" s="14"/>
      <c r="D60" s="15"/>
      <c r="E60" s="24"/>
      <c r="F60" s="14"/>
      <c r="G60" s="8" t="str">
        <f ca="1">IF(ISBLANK(F60),"",_xlfn.IFNA(VLOOKUP(E60,INDIRECT("Klassen!G"&amp;IF(EXACT(F60,"m"),29,143)&amp;":AQ"&amp;IF(EXACT(F60,"m"),139,253)),37,FALSE),""))</f>
        <v/>
      </c>
      <c r="H60" s="14"/>
    </row>
    <row r="61" spans="1:8" x14ac:dyDescent="0.25">
      <c r="A61" s="14"/>
      <c r="B61" s="14"/>
      <c r="C61" s="14"/>
      <c r="D61" s="15"/>
      <c r="E61" s="24"/>
      <c r="F61" s="14"/>
      <c r="G61" s="8" t="str">
        <f ca="1">IF(ISBLANK(F61),"",_xlfn.IFNA(VLOOKUP(E61,INDIRECT("Klassen!G"&amp;IF(EXACT(F61,"m"),29,143)&amp;":AQ"&amp;IF(EXACT(F61,"m"),139,253)),37,FALSE),""))</f>
        <v/>
      </c>
      <c r="H61" s="14"/>
    </row>
    <row r="62" spans="1:8" x14ac:dyDescent="0.25">
      <c r="A62" s="14"/>
      <c r="B62" s="14"/>
      <c r="C62" s="14"/>
      <c r="D62" s="15"/>
      <c r="E62" s="24"/>
      <c r="F62" s="14"/>
      <c r="G62" s="8" t="str">
        <f ca="1">IF(ISBLANK(F62),"",_xlfn.IFNA(VLOOKUP(E62,INDIRECT("Klassen!G"&amp;IF(EXACT(F62,"m"),29,143)&amp;":AQ"&amp;IF(EXACT(F62,"m"),139,253)),37,FALSE),""))</f>
        <v/>
      </c>
      <c r="H62" s="14"/>
    </row>
    <row r="63" spans="1:8" x14ac:dyDescent="0.25">
      <c r="A63" s="14"/>
      <c r="B63" s="14"/>
      <c r="C63" s="14"/>
      <c r="D63" s="15"/>
      <c r="E63" s="24"/>
      <c r="F63" s="14"/>
      <c r="G63" s="8" t="str">
        <f ca="1">IF(ISBLANK(F63),"",_xlfn.IFNA(VLOOKUP(E63,INDIRECT("Klassen!G"&amp;IF(EXACT(F63,"m"),29,143)&amp;":AQ"&amp;IF(EXACT(F63,"m"),139,253)),37,FALSE),""))</f>
        <v/>
      </c>
      <c r="H63" s="14"/>
    </row>
    <row r="64" spans="1:8" x14ac:dyDescent="0.25">
      <c r="A64" s="14"/>
      <c r="B64" s="14"/>
      <c r="C64" s="14"/>
      <c r="D64" s="15"/>
      <c r="E64" s="24"/>
      <c r="F64" s="14"/>
      <c r="G64" s="8" t="str">
        <f ca="1">IF(ISBLANK(F64),"",_xlfn.IFNA(VLOOKUP(E64,INDIRECT("Klassen!G"&amp;IF(EXACT(F64,"m"),29,143)&amp;":AQ"&amp;IF(EXACT(F64,"m"),139,253)),37,FALSE),""))</f>
        <v/>
      </c>
      <c r="H64" s="14"/>
    </row>
    <row r="65" spans="1:8" x14ac:dyDescent="0.25">
      <c r="A65" s="14"/>
      <c r="B65" s="14"/>
      <c r="C65" s="14"/>
      <c r="D65" s="15"/>
      <c r="E65" s="24"/>
      <c r="F65" s="14"/>
      <c r="G65" s="8" t="str">
        <f ca="1">IF(ISBLANK(F65),"",_xlfn.IFNA(VLOOKUP(E65,INDIRECT("Klassen!G"&amp;IF(EXACT(F65,"m"),29,143)&amp;":AQ"&amp;IF(EXACT(F65,"m"),139,253)),37,FALSE),""))</f>
        <v/>
      </c>
      <c r="H65" s="14"/>
    </row>
    <row r="66" spans="1:8" x14ac:dyDescent="0.25">
      <c r="A66" s="14"/>
      <c r="B66" s="14"/>
      <c r="C66" s="14"/>
      <c r="D66" s="15"/>
      <c r="E66" s="24"/>
      <c r="F66" s="14"/>
      <c r="G66" s="8" t="str">
        <f ca="1">IF(ISBLANK(F66),"",_xlfn.IFNA(VLOOKUP(E66,INDIRECT("Klassen!G"&amp;IF(EXACT(F66,"m"),29,143)&amp;":AQ"&amp;IF(EXACT(F66,"m"),139,253)),37,FALSE),""))</f>
        <v/>
      </c>
      <c r="H66" s="14"/>
    </row>
    <row r="67" spans="1:8" x14ac:dyDescent="0.25">
      <c r="A67" s="14"/>
      <c r="B67" s="14"/>
      <c r="C67" s="14"/>
      <c r="D67" s="15"/>
      <c r="E67" s="24"/>
      <c r="F67" s="14"/>
      <c r="G67" s="8" t="str">
        <f ca="1">IF(ISBLANK(F67),"",_xlfn.IFNA(VLOOKUP(E67,INDIRECT("Klassen!G"&amp;IF(EXACT(F67,"m"),29,143)&amp;":AQ"&amp;IF(EXACT(F67,"m"),139,253)),37,FALSE),""))</f>
        <v/>
      </c>
      <c r="H67" s="14"/>
    </row>
    <row r="68" spans="1:8" x14ac:dyDescent="0.25">
      <c r="A68" s="14"/>
      <c r="B68" s="14"/>
      <c r="C68" s="14"/>
      <c r="D68" s="15"/>
      <c r="E68" s="24"/>
      <c r="F68" s="14"/>
      <c r="G68" s="8" t="str">
        <f ca="1">IF(ISBLANK(F68),"",_xlfn.IFNA(VLOOKUP(E68,INDIRECT("Klassen!G"&amp;IF(EXACT(F68,"m"),29,143)&amp;":AQ"&amp;IF(EXACT(F68,"m"),139,253)),37,FALSE),""))</f>
        <v/>
      </c>
      <c r="H68" s="14"/>
    </row>
    <row r="69" spans="1:8" x14ac:dyDescent="0.25">
      <c r="A69" s="14"/>
      <c r="B69" s="14"/>
      <c r="C69" s="14"/>
      <c r="D69" s="15"/>
      <c r="E69" s="24"/>
      <c r="F69" s="14"/>
      <c r="G69" s="8" t="str">
        <f ca="1">IF(ISBLANK(F69),"",_xlfn.IFNA(VLOOKUP(E69,INDIRECT("Klassen!G"&amp;IF(EXACT(F69,"m"),29,143)&amp;":AQ"&amp;IF(EXACT(F69,"m"),139,253)),37,FALSE),""))</f>
        <v/>
      </c>
      <c r="H69" s="14"/>
    </row>
    <row r="70" spans="1:8" x14ac:dyDescent="0.25">
      <c r="A70" s="14"/>
      <c r="B70" s="14"/>
      <c r="C70" s="14"/>
      <c r="D70" s="15"/>
      <c r="E70" s="24"/>
      <c r="F70" s="14"/>
      <c r="G70" s="8" t="str">
        <f ca="1">IF(ISBLANK(F70),"",_xlfn.IFNA(VLOOKUP(E70,INDIRECT("Klassen!G"&amp;IF(EXACT(F70,"m"),29,143)&amp;":AQ"&amp;IF(EXACT(F70,"m"),139,253)),37,FALSE),""))</f>
        <v/>
      </c>
      <c r="H70" s="14"/>
    </row>
    <row r="71" spans="1:8" x14ac:dyDescent="0.25">
      <c r="A71" s="14"/>
      <c r="B71" s="14"/>
      <c r="C71" s="14"/>
      <c r="D71" s="15"/>
      <c r="E71" s="24"/>
      <c r="F71" s="14"/>
      <c r="G71" s="8" t="str">
        <f ca="1">IF(ISBLANK(F71),"",_xlfn.IFNA(VLOOKUP(E71,INDIRECT("Klassen!G"&amp;IF(EXACT(F71,"m"),29,143)&amp;":AQ"&amp;IF(EXACT(F71,"m"),139,253)),37,FALSE),""))</f>
        <v/>
      </c>
      <c r="H71" s="14"/>
    </row>
    <row r="72" spans="1:8" x14ac:dyDescent="0.25">
      <c r="A72" s="14"/>
      <c r="B72" s="14"/>
      <c r="C72" s="14"/>
      <c r="D72" s="15"/>
      <c r="E72" s="24"/>
      <c r="F72" s="14"/>
      <c r="G72" s="8" t="str">
        <f ca="1">IF(ISBLANK(F72),"",_xlfn.IFNA(VLOOKUP(E72,INDIRECT("Klassen!G"&amp;IF(EXACT(F72,"m"),29,143)&amp;":AQ"&amp;IF(EXACT(F72,"m"),139,253)),37,FALSE),""))</f>
        <v/>
      </c>
      <c r="H72" s="14"/>
    </row>
    <row r="73" spans="1:8" x14ac:dyDescent="0.25">
      <c r="A73" s="14"/>
      <c r="B73" s="14"/>
      <c r="C73" s="14"/>
      <c r="D73" s="15"/>
      <c r="E73" s="24"/>
      <c r="F73" s="14"/>
      <c r="G73" s="8" t="str">
        <f ca="1">IF(ISBLANK(F73),"",_xlfn.IFNA(VLOOKUP(E73,INDIRECT("Klassen!G"&amp;IF(EXACT(F73,"m"),29,143)&amp;":AQ"&amp;IF(EXACT(F73,"m"),139,253)),37,FALSE),""))</f>
        <v/>
      </c>
      <c r="H73" s="14"/>
    </row>
    <row r="74" spans="1:8" x14ac:dyDescent="0.25">
      <c r="A74" s="14"/>
      <c r="B74" s="14"/>
      <c r="C74" s="14"/>
      <c r="D74" s="15"/>
      <c r="E74" s="24"/>
      <c r="F74" s="14"/>
      <c r="G74" s="8" t="str">
        <f ca="1">IF(ISBLANK(F74),"",_xlfn.IFNA(VLOOKUP(E74,INDIRECT("Klassen!G"&amp;IF(EXACT(F74,"m"),29,143)&amp;":AQ"&amp;IF(EXACT(F74,"m"),139,253)),37,FALSE),""))</f>
        <v/>
      </c>
      <c r="H74" s="14"/>
    </row>
    <row r="75" spans="1:8" x14ac:dyDescent="0.25">
      <c r="A75" s="14"/>
      <c r="B75" s="14"/>
      <c r="C75" s="14"/>
      <c r="D75" s="15"/>
      <c r="E75" s="24"/>
      <c r="F75" s="14"/>
      <c r="G75" s="8" t="str">
        <f ca="1">IF(ISBLANK(F75),"",_xlfn.IFNA(VLOOKUP(E75,INDIRECT("Klassen!G"&amp;IF(EXACT(F75,"m"),29,143)&amp;":AQ"&amp;IF(EXACT(F75,"m"),139,253)),37,FALSE),""))</f>
        <v/>
      </c>
      <c r="H75" s="14"/>
    </row>
    <row r="76" spans="1:8" x14ac:dyDescent="0.25">
      <c r="A76" s="14"/>
      <c r="B76" s="14"/>
      <c r="C76" s="14"/>
      <c r="D76" s="15"/>
      <c r="E76" s="24"/>
      <c r="F76" s="14"/>
      <c r="G76" s="8" t="str">
        <f ca="1">IF(ISBLANK(F76),"",_xlfn.IFNA(VLOOKUP(E76,INDIRECT("Klassen!G"&amp;IF(EXACT(F76,"m"),29,143)&amp;":AQ"&amp;IF(EXACT(F76,"m"),139,253)),37,FALSE),""))</f>
        <v/>
      </c>
      <c r="H76" s="14"/>
    </row>
    <row r="77" spans="1:8" x14ac:dyDescent="0.25">
      <c r="A77" s="14"/>
      <c r="B77" s="14"/>
      <c r="C77" s="14"/>
      <c r="D77" s="15"/>
      <c r="E77" s="24"/>
      <c r="F77" s="14"/>
      <c r="G77" s="8" t="str">
        <f ca="1">IF(ISBLANK(F77),"",_xlfn.IFNA(VLOOKUP(E77,INDIRECT("Klassen!G"&amp;IF(EXACT(F77,"m"),29,143)&amp;":AQ"&amp;IF(EXACT(F77,"m"),139,253)),37,FALSE),""))</f>
        <v/>
      </c>
      <c r="H77" s="14"/>
    </row>
    <row r="78" spans="1:8" x14ac:dyDescent="0.25">
      <c r="A78" s="14"/>
      <c r="B78" s="14"/>
      <c r="C78" s="14"/>
      <c r="D78" s="15"/>
      <c r="E78" s="24"/>
      <c r="F78" s="14"/>
      <c r="G78" s="8" t="str">
        <f ca="1">IF(ISBLANK(F78),"",_xlfn.IFNA(VLOOKUP(E78,INDIRECT("Klassen!G"&amp;IF(EXACT(F78,"m"),29,143)&amp;":AQ"&amp;IF(EXACT(F78,"m"),139,253)),37,FALSE),""))</f>
        <v/>
      </c>
      <c r="H78" s="14"/>
    </row>
    <row r="79" spans="1:8" x14ac:dyDescent="0.25">
      <c r="A79" s="14"/>
      <c r="B79" s="14"/>
      <c r="C79" s="14"/>
      <c r="D79" s="15"/>
      <c r="E79" s="24"/>
      <c r="F79" s="14"/>
      <c r="G79" s="8" t="str">
        <f ca="1">IF(ISBLANK(F79),"",_xlfn.IFNA(VLOOKUP(E79,INDIRECT("Klassen!G"&amp;IF(EXACT(F79,"m"),29,143)&amp;":AQ"&amp;IF(EXACT(F79,"m"),139,253)),37,FALSE),""))</f>
        <v/>
      </c>
      <c r="H79" s="14"/>
    </row>
    <row r="80" spans="1:8" x14ac:dyDescent="0.25">
      <c r="A80" s="14"/>
      <c r="B80" s="14"/>
      <c r="C80" s="14"/>
      <c r="D80" s="15"/>
      <c r="E80" s="24"/>
      <c r="F80" s="14"/>
      <c r="G80" s="8" t="str">
        <f ca="1">IF(ISBLANK(F80),"",_xlfn.IFNA(VLOOKUP(E80,INDIRECT("Klassen!G"&amp;IF(EXACT(F80,"m"),29,143)&amp;":AQ"&amp;IF(EXACT(F80,"m"),139,253)),37,FALSE),""))</f>
        <v/>
      </c>
      <c r="H80" s="14"/>
    </row>
    <row r="81" spans="1:8" x14ac:dyDescent="0.25">
      <c r="A81" s="14"/>
      <c r="B81" s="14"/>
      <c r="C81" s="14"/>
      <c r="D81" s="15"/>
      <c r="E81" s="24"/>
      <c r="F81" s="14"/>
      <c r="G81" s="8" t="str">
        <f ca="1">IF(ISBLANK(F81),"",_xlfn.IFNA(VLOOKUP(E81,INDIRECT("Klassen!G"&amp;IF(EXACT(F81,"m"),29,143)&amp;":AQ"&amp;IF(EXACT(F81,"m"),139,253)),37,FALSE),""))</f>
        <v/>
      </c>
      <c r="H81" s="14"/>
    </row>
    <row r="82" spans="1:8" x14ac:dyDescent="0.25">
      <c r="A82" s="14"/>
      <c r="B82" s="14"/>
      <c r="C82" s="14"/>
      <c r="D82" s="15"/>
      <c r="E82" s="24"/>
      <c r="F82" s="14"/>
      <c r="G82" s="8" t="str">
        <f ca="1">IF(ISBLANK(F82),"",_xlfn.IFNA(VLOOKUP(E82,INDIRECT("Klassen!G"&amp;IF(EXACT(F82,"m"),29,143)&amp;":AQ"&amp;IF(EXACT(F82,"m"),139,253)),37,FALSE),""))</f>
        <v/>
      </c>
      <c r="H82" s="14"/>
    </row>
    <row r="83" spans="1:8" x14ac:dyDescent="0.25">
      <c r="A83" s="14"/>
      <c r="B83" s="14"/>
      <c r="C83" s="14"/>
      <c r="D83" s="15"/>
      <c r="E83" s="24"/>
      <c r="F83" s="14"/>
      <c r="G83" s="8" t="str">
        <f ca="1">IF(ISBLANK(F83),"",_xlfn.IFNA(VLOOKUP(E83,INDIRECT("Klassen!G"&amp;IF(EXACT(F83,"m"),29,143)&amp;":AQ"&amp;IF(EXACT(F83,"m"),139,253)),37,FALSE),""))</f>
        <v/>
      </c>
      <c r="H83" s="14"/>
    </row>
    <row r="84" spans="1:8" x14ac:dyDescent="0.25">
      <c r="A84" s="14"/>
      <c r="B84" s="14"/>
      <c r="C84" s="14"/>
      <c r="D84" s="15"/>
      <c r="E84" s="24"/>
      <c r="F84" s="14"/>
      <c r="G84" s="8" t="str">
        <f ca="1">IF(ISBLANK(F84),"",_xlfn.IFNA(VLOOKUP(E84,INDIRECT("Klassen!G"&amp;IF(EXACT(F84,"m"),29,143)&amp;":AQ"&amp;IF(EXACT(F84,"m"),139,253)),37,FALSE),""))</f>
        <v/>
      </c>
      <c r="H84" s="14"/>
    </row>
    <row r="85" spans="1:8" x14ac:dyDescent="0.25">
      <c r="A85" s="14"/>
      <c r="B85" s="14"/>
      <c r="C85" s="14"/>
      <c r="D85" s="15"/>
      <c r="E85" s="24"/>
      <c r="F85" s="14"/>
      <c r="G85" s="8" t="str">
        <f ca="1">IF(ISBLANK(F85),"",_xlfn.IFNA(VLOOKUP(E85,INDIRECT("Klassen!G"&amp;IF(EXACT(F85,"m"),29,143)&amp;":AQ"&amp;IF(EXACT(F85,"m"),139,253)),37,FALSE),""))</f>
        <v/>
      </c>
      <c r="H85" s="14"/>
    </row>
    <row r="86" spans="1:8" x14ac:dyDescent="0.25">
      <c r="A86" s="14"/>
      <c r="B86" s="14"/>
      <c r="C86" s="14"/>
      <c r="D86" s="15"/>
      <c r="E86" s="24"/>
      <c r="F86" s="14"/>
      <c r="G86" s="8" t="str">
        <f ca="1">IF(ISBLANK(F86),"",_xlfn.IFNA(VLOOKUP(E86,INDIRECT("Klassen!G"&amp;IF(EXACT(F86,"m"),29,143)&amp;":AQ"&amp;IF(EXACT(F86,"m"),139,253)),37,FALSE),""))</f>
        <v/>
      </c>
      <c r="H86" s="14"/>
    </row>
    <row r="87" spans="1:8" x14ac:dyDescent="0.25">
      <c r="A87" s="14"/>
      <c r="B87" s="14"/>
      <c r="C87" s="14"/>
      <c r="D87" s="15"/>
      <c r="E87" s="24"/>
      <c r="F87" s="14"/>
      <c r="G87" s="8" t="str">
        <f ca="1">IF(ISBLANK(F87),"",_xlfn.IFNA(VLOOKUP(E87,INDIRECT("Klassen!G"&amp;IF(EXACT(F87,"m"),29,143)&amp;":AQ"&amp;IF(EXACT(F87,"m"),139,253)),37,FALSE),""))</f>
        <v/>
      </c>
      <c r="H87" s="14"/>
    </row>
    <row r="88" spans="1:8" x14ac:dyDescent="0.25">
      <c r="A88" s="14"/>
      <c r="B88" s="14"/>
      <c r="C88" s="14"/>
      <c r="D88" s="15"/>
      <c r="E88" s="24"/>
      <c r="F88" s="14"/>
      <c r="G88" s="8" t="str">
        <f ca="1">IF(ISBLANK(F88),"",_xlfn.IFNA(VLOOKUP(E88,INDIRECT("Klassen!G"&amp;IF(EXACT(F88,"m"),29,143)&amp;":AQ"&amp;IF(EXACT(F88,"m"),139,253)),37,FALSE),""))</f>
        <v/>
      </c>
      <c r="H88" s="14"/>
    </row>
    <row r="89" spans="1:8" x14ac:dyDescent="0.25">
      <c r="A89" s="14"/>
      <c r="B89" s="14"/>
      <c r="C89" s="14"/>
      <c r="D89" s="15"/>
      <c r="E89" s="24"/>
      <c r="F89" s="14"/>
      <c r="G89" s="8" t="str">
        <f ca="1">IF(ISBLANK(F89),"",_xlfn.IFNA(VLOOKUP(E89,INDIRECT("Klassen!G"&amp;IF(EXACT(F89,"m"),29,143)&amp;":AQ"&amp;IF(EXACT(F89,"m"),139,253)),37,FALSE),""))</f>
        <v/>
      </c>
      <c r="H89" s="14"/>
    </row>
    <row r="90" spans="1:8" x14ac:dyDescent="0.25">
      <c r="A90" s="14"/>
      <c r="B90" s="14"/>
      <c r="C90" s="14"/>
      <c r="D90" s="15"/>
      <c r="E90" s="24"/>
      <c r="F90" s="14"/>
      <c r="G90" s="8" t="str">
        <f ca="1">IF(ISBLANK(F90),"",_xlfn.IFNA(VLOOKUP(E90,INDIRECT("Klassen!G"&amp;IF(EXACT(F90,"m"),29,143)&amp;":AQ"&amp;IF(EXACT(F90,"m"),139,253)),37,FALSE),""))</f>
        <v/>
      </c>
      <c r="H90" s="14"/>
    </row>
    <row r="91" spans="1:8" x14ac:dyDescent="0.25">
      <c r="A91" s="14"/>
      <c r="B91" s="14"/>
      <c r="C91" s="14"/>
      <c r="D91" s="15"/>
      <c r="E91" s="24"/>
      <c r="F91" s="14"/>
      <c r="G91" s="8" t="str">
        <f ca="1">IF(ISBLANK(F91),"",_xlfn.IFNA(VLOOKUP(E91,INDIRECT("Klassen!G"&amp;IF(EXACT(F91,"m"),29,143)&amp;":AQ"&amp;IF(EXACT(F91,"m"),139,253)),37,FALSE),""))</f>
        <v/>
      </c>
      <c r="H91" s="14"/>
    </row>
    <row r="92" spans="1:8" x14ac:dyDescent="0.25">
      <c r="A92" s="14"/>
      <c r="B92" s="14"/>
      <c r="C92" s="14"/>
      <c r="D92" s="15"/>
      <c r="E92" s="24"/>
      <c r="F92" s="14"/>
      <c r="G92" s="8" t="str">
        <f ca="1">IF(ISBLANK(F92),"",_xlfn.IFNA(VLOOKUP(E92,INDIRECT("Klassen!G"&amp;IF(EXACT(F92,"m"),29,143)&amp;":AQ"&amp;IF(EXACT(F92,"m"),139,253)),37,FALSE),""))</f>
        <v/>
      </c>
      <c r="H92" s="14"/>
    </row>
    <row r="93" spans="1:8" x14ac:dyDescent="0.25">
      <c r="A93" s="14"/>
      <c r="B93" s="14"/>
      <c r="C93" s="14"/>
      <c r="D93" s="15"/>
      <c r="E93" s="24"/>
      <c r="F93" s="14"/>
      <c r="G93" s="8" t="str">
        <f ca="1">IF(ISBLANK(F93),"",_xlfn.IFNA(VLOOKUP(E93,INDIRECT("Klassen!G"&amp;IF(EXACT(F93,"m"),29,143)&amp;":AQ"&amp;IF(EXACT(F93,"m"),139,253)),37,FALSE),""))</f>
        <v/>
      </c>
      <c r="H93" s="14"/>
    </row>
    <row r="94" spans="1:8" x14ac:dyDescent="0.25">
      <c r="A94" s="14"/>
      <c r="B94" s="14"/>
      <c r="C94" s="14"/>
      <c r="D94" s="15"/>
      <c r="E94" s="24"/>
      <c r="F94" s="14"/>
      <c r="G94" s="8" t="str">
        <f ca="1">IF(ISBLANK(F94),"",_xlfn.IFNA(VLOOKUP(E94,INDIRECT("Klassen!G"&amp;IF(EXACT(F94,"m"),29,143)&amp;":AQ"&amp;IF(EXACT(F94,"m"),139,253)),37,FALSE),""))</f>
        <v/>
      </c>
      <c r="H94" s="14"/>
    </row>
    <row r="95" spans="1:8" x14ac:dyDescent="0.25">
      <c r="A95" s="14"/>
      <c r="B95" s="14"/>
      <c r="C95" s="14"/>
      <c r="D95" s="15"/>
      <c r="E95" s="24"/>
      <c r="F95" s="14"/>
      <c r="G95" s="8" t="str">
        <f ca="1">IF(ISBLANK(F95),"",_xlfn.IFNA(VLOOKUP(E95,INDIRECT("Klassen!G"&amp;IF(EXACT(F95,"m"),29,143)&amp;":AQ"&amp;IF(EXACT(F95,"m"),139,253)),37,FALSE),""))</f>
        <v/>
      </c>
      <c r="H95" s="14"/>
    </row>
    <row r="96" spans="1:8" x14ac:dyDescent="0.25">
      <c r="A96" s="14"/>
      <c r="B96" s="14"/>
      <c r="C96" s="14"/>
      <c r="D96" s="15"/>
      <c r="E96" s="24"/>
      <c r="F96" s="14"/>
      <c r="G96" s="8" t="str">
        <f ca="1">IF(ISBLANK(F96),"",_xlfn.IFNA(VLOOKUP(E96,INDIRECT("Klassen!G"&amp;IF(EXACT(F96,"m"),29,143)&amp;":AQ"&amp;IF(EXACT(F96,"m"),139,253)),37,FALSE),""))</f>
        <v/>
      </c>
      <c r="H96" s="14"/>
    </row>
    <row r="97" spans="1:8" x14ac:dyDescent="0.25">
      <c r="A97" s="14"/>
      <c r="B97" s="14"/>
      <c r="C97" s="14"/>
      <c r="D97" s="15"/>
      <c r="E97" s="24"/>
      <c r="F97" s="14"/>
      <c r="G97" s="8" t="str">
        <f ca="1">IF(ISBLANK(F97),"",_xlfn.IFNA(VLOOKUP(E97,INDIRECT("Klassen!G"&amp;IF(EXACT(F97,"m"),29,143)&amp;":AQ"&amp;IF(EXACT(F97,"m"),139,253)),37,FALSE),""))</f>
        <v/>
      </c>
      <c r="H97" s="14"/>
    </row>
    <row r="98" spans="1:8" x14ac:dyDescent="0.25">
      <c r="A98" s="14"/>
      <c r="B98" s="14"/>
      <c r="C98" s="14"/>
      <c r="D98" s="15"/>
      <c r="E98" s="24"/>
      <c r="F98" s="14"/>
      <c r="G98" s="8" t="str">
        <f ca="1">IF(ISBLANK(F98),"",_xlfn.IFNA(VLOOKUP(E98,INDIRECT("Klassen!G"&amp;IF(EXACT(F98,"m"),29,143)&amp;":AQ"&amp;IF(EXACT(F98,"m"),139,253)),37,FALSE),""))</f>
        <v/>
      </c>
      <c r="H98" s="14"/>
    </row>
    <row r="99" spans="1:8" x14ac:dyDescent="0.25">
      <c r="A99" s="14"/>
      <c r="B99" s="14"/>
      <c r="C99" s="14"/>
      <c r="D99" s="15"/>
      <c r="E99" s="24"/>
      <c r="F99" s="14"/>
      <c r="G99" s="8" t="str">
        <f ca="1">IF(ISBLANK(F99),"",_xlfn.IFNA(VLOOKUP(E99,INDIRECT("Klassen!G"&amp;IF(EXACT(F99,"m"),29,143)&amp;":AQ"&amp;IF(EXACT(F99,"m"),139,253)),37,FALSE),""))</f>
        <v/>
      </c>
      <c r="H99" s="14"/>
    </row>
    <row r="100" spans="1:8" x14ac:dyDescent="0.25">
      <c r="A100" s="14"/>
      <c r="B100" s="14"/>
      <c r="C100" s="14"/>
      <c r="D100" s="15"/>
      <c r="E100" s="24"/>
      <c r="F100" s="14"/>
      <c r="G100" s="8" t="str">
        <f ca="1">IF(ISBLANK(F100),"",_xlfn.IFNA(VLOOKUP(E100,INDIRECT("Klassen!G"&amp;IF(EXACT(F100,"m"),29,143)&amp;":AQ"&amp;IF(EXACT(F100,"m"),139,253)),37,FALSE),""))</f>
        <v/>
      </c>
      <c r="H100" s="14"/>
    </row>
    <row r="101" spans="1:8" x14ac:dyDescent="0.25">
      <c r="A101" s="14"/>
      <c r="B101" s="14"/>
      <c r="C101" s="14"/>
      <c r="D101" s="15"/>
      <c r="E101" s="24"/>
      <c r="F101" s="14"/>
      <c r="G101" s="8" t="str">
        <f ca="1">IF(ISBLANK(F101),"",_xlfn.IFNA(VLOOKUP(E101,INDIRECT("Klassen!G"&amp;IF(EXACT(F101,"m"),29,143)&amp;":AQ"&amp;IF(EXACT(F101,"m"),139,253)),37,FALSE),""))</f>
        <v/>
      </c>
      <c r="H101" s="14"/>
    </row>
    <row r="102" spans="1:8" x14ac:dyDescent="0.25">
      <c r="A102" s="14"/>
      <c r="B102" s="14"/>
      <c r="C102" s="14"/>
      <c r="D102" s="15"/>
      <c r="E102" s="24"/>
      <c r="F102" s="14"/>
      <c r="G102" s="8" t="str">
        <f ca="1">IF(ISBLANK(F102),"",_xlfn.IFNA(VLOOKUP(E102,INDIRECT("Klassen!G"&amp;IF(EXACT(F102,"m"),29,143)&amp;":AQ"&amp;IF(EXACT(F102,"m"),139,253)),37,FALSE),""))</f>
        <v/>
      </c>
      <c r="H102" s="14"/>
    </row>
  </sheetData>
  <sheetProtection algorithmName="SHA-512" hashValue="1f7/Va5+Rtx0HMKmnN7TimVCmCWTZlIAELS86WSSfeEnVB2lgn6ITBuFWm0d+BVyfUKWcd/8UzZhnpbghAsvzw==" saltValue="GikxaAK23bxgnjHaisCPxw==" spinCount="100000" sheet="1" objects="1" scenarios="1" selectLockedCells="1"/>
  <mergeCells count="1">
    <mergeCell ref="A2:H2"/>
  </mergeCells>
  <dataValidations count="3">
    <dataValidation type="whole" allowBlank="1" showInputMessage="1" showErrorMessage="1" errorTitle="Ungültige Mannschafts-Nr." error="Bitte eine Zahl zwischen 1 und 999 eingeben." promptTitle="Mannschafts-Nr." sqref="H4:H102" xr:uid="{F12E1A1B-065A-F845-9B53-3C5C47C74E1D}">
      <formula1>1</formula1>
      <formula2>999</formula2>
    </dataValidation>
    <dataValidation type="whole" allowBlank="1" showInputMessage="1" showErrorMessage="1" errorTitle="Ungültige Mitgliedsnummer" error="Bitte erfassen Sie nur die letzten vier Stellen der Mitgliedsnummer (führende Nullen werden automatisch ergänzt)" promptTitle="Mitgliedsnummer" prompt="Erfassen Sie hier die letzten vier Stellen der Mitgliedsnummer. Führende Nullen werden automatisch ergänzt." sqref="D4:D102" xr:uid="{256EB475-18EF-374B-88C3-7C082ED926A3}">
      <formula1>1</formula1>
      <formula2>9999</formula2>
    </dataValidation>
    <dataValidation type="list" allowBlank="1" showInputMessage="1" showErrorMessage="1" sqref="F4:F102" xr:uid="{3E5B8869-4B6B-7D46-9331-3737BC8C6788}">
      <formula1>"m,w"</formula1>
    </dataValidation>
  </dataValidations>
  <pageMargins left="0.7" right="0.7" top="0.78740157499999996" bottom="0.78740157499999996" header="0.3" footer="0.3"/>
  <extLst>
    <ext xmlns:x14="http://schemas.microsoft.com/office/spreadsheetml/2009/9/main" uri="{CCE6A557-97BC-4b89-ADB6-D9C93CAAB3DF}">
      <x14:dataValidations xmlns:xm="http://schemas.microsoft.com/office/excel/2006/main" count="2">
        <x14:dataValidation type="whole" allowBlank="1" showErrorMessage="1" errorTitle="Ungültiges Geburtsjahr" error="Bitte geben Sie ein gültiges, vierstelliges Geburtsjahr an." promptTitle="Geburtsjahr" xr:uid="{D3398814-3EBA-3F41-A354-64FCC3ABC59C}">
          <x14:formula1>
            <xm:f>1900</xm:f>
          </x14:formula1>
          <x14:formula2>
            <xm:f>'D:\08_Bogen_Blasrohr\01-1_Blasrohr\Termine usw\[Ergebnisdatei_FWK_Blasrohr 2026.xlsx]Basisangaben'!#REF!</xm:f>
          </x14:formula2>
          <xm:sqref>E4:E102</xm:sqref>
        </x14:dataValidation>
        <x14:dataValidation type="list" allowBlank="1" showInputMessage="1" showErrorMessage="1" xr:uid="{BFB6B28F-78D8-574C-AF75-2FFC9626183C}">
          <x14:formula1>
            <xm:f>INDIRECT("Vereine!" &amp; ADDRESS(2,_xlfn.NUMBERVALUE(LEFT('D:\08_Bogen_Blasrohr\01-1_Blasrohr\Termine usw\[Ergebnisdatei_FWK_Blasrohr 2026.xlsx]Basisangaben'!#REF!,2))) &amp; ":" &amp; ADDRESS(80,_xlfn.NUMBERVALUE(LEFT('D:\08_Bogen_Blasrohr\01-1_Blasrohr\Termine usw\[Ergebnisdatei_FWK_Blasrohr 2026.xlsx]Basisangaben'!#REF!,2))))</xm:f>
          </x14:formula1>
          <xm:sqref>A4:A102</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7C6BBAD-D82A-44E4-8BBA-63F815800970}">
  <sheetPr>
    <tabColor rgb="FFFFFF00"/>
  </sheetPr>
  <dimension ref="A1:AM103"/>
  <sheetViews>
    <sheetView workbookViewId="0">
      <pane xSplit="5" ySplit="3" topLeftCell="F4" activePane="bottomRight" state="frozen"/>
      <selection activeCell="B24" sqref="B24"/>
      <selection pane="topRight" activeCell="B24" sqref="B24"/>
      <selection pane="bottomLeft" activeCell="B24" sqref="B24"/>
      <selection pane="bottomRight" activeCell="F5" sqref="F5"/>
    </sheetView>
  </sheetViews>
  <sheetFormatPr baseColWidth="10" defaultRowHeight="15.75" x14ac:dyDescent="0.25"/>
  <cols>
    <col min="1" max="5" width="26.7109375" style="2" customWidth="1"/>
    <col min="6" max="11" width="7.42578125" style="2" customWidth="1"/>
    <col min="12" max="12" width="13.85546875" style="2" customWidth="1"/>
    <col min="13" max="18" width="7.42578125" style="2" customWidth="1"/>
    <col min="19" max="19" width="13.85546875" style="2" customWidth="1"/>
    <col min="20" max="25" width="7.42578125" style="2" customWidth="1"/>
    <col min="26" max="26" width="13.85546875" style="2" customWidth="1"/>
    <col min="27" max="32" width="7.42578125" style="2" customWidth="1"/>
    <col min="33" max="33" width="13.85546875" style="2" customWidth="1"/>
    <col min="34" max="38" width="7.42578125" style="2" customWidth="1"/>
    <col min="39" max="39" width="13.85546875" style="2" customWidth="1"/>
    <col min="40" max="16384" width="11.42578125" style="2"/>
  </cols>
  <sheetData>
    <row r="1" spans="1:39" ht="21" x14ac:dyDescent="0.35">
      <c r="A1" s="22" t="s">
        <v>25</v>
      </c>
      <c r="B1" s="23"/>
      <c r="C1" s="23"/>
      <c r="D1" s="23"/>
      <c r="E1" s="23"/>
    </row>
    <row r="2" spans="1:39" ht="72.95" customHeight="1" x14ac:dyDescent="0.25">
      <c r="A2" s="28" t="s">
        <v>24</v>
      </c>
      <c r="B2" s="28"/>
      <c r="C2" s="28"/>
      <c r="D2" s="28"/>
      <c r="E2" s="28"/>
    </row>
    <row r="3" spans="1:39" x14ac:dyDescent="0.25">
      <c r="A3" s="25"/>
      <c r="B3" s="25"/>
      <c r="C3" s="25"/>
      <c r="D3" s="25"/>
      <c r="E3" s="25"/>
      <c r="F3" s="27" t="s">
        <v>23</v>
      </c>
      <c r="G3" s="27"/>
      <c r="H3" s="27"/>
      <c r="I3" s="27"/>
      <c r="J3" s="27"/>
      <c r="K3" s="27"/>
      <c r="L3" s="27"/>
      <c r="M3" s="27" t="s">
        <v>22</v>
      </c>
      <c r="N3" s="27"/>
      <c r="O3" s="27"/>
      <c r="P3" s="27"/>
      <c r="Q3" s="27"/>
      <c r="R3" s="27"/>
      <c r="S3" s="27"/>
      <c r="T3" s="27" t="s">
        <v>21</v>
      </c>
      <c r="U3" s="27"/>
      <c r="V3" s="27"/>
      <c r="W3" s="27"/>
      <c r="X3" s="27"/>
      <c r="Y3" s="27"/>
      <c r="Z3" s="27"/>
      <c r="AA3" s="27" t="s">
        <v>20</v>
      </c>
      <c r="AB3" s="27"/>
      <c r="AC3" s="27"/>
      <c r="AD3" s="27"/>
      <c r="AE3" s="27"/>
      <c r="AF3" s="27"/>
      <c r="AG3" s="27"/>
      <c r="AH3" s="26" t="s">
        <v>19</v>
      </c>
      <c r="AI3" s="26"/>
      <c r="AJ3" s="26"/>
      <c r="AK3" s="26"/>
      <c r="AL3" s="26"/>
      <c r="AM3" s="26"/>
    </row>
    <row r="4" spans="1:39" x14ac:dyDescent="0.25">
      <c r="A4" s="18" t="s">
        <v>7</v>
      </c>
      <c r="B4" s="18" t="s">
        <v>18</v>
      </c>
      <c r="C4" s="18" t="s">
        <v>17</v>
      </c>
      <c r="D4" s="18" t="s">
        <v>1</v>
      </c>
      <c r="E4" s="18" t="s">
        <v>0</v>
      </c>
      <c r="F4" s="16" t="s">
        <v>15</v>
      </c>
      <c r="G4" s="16" t="s">
        <v>14</v>
      </c>
      <c r="H4" s="16" t="s">
        <v>13</v>
      </c>
      <c r="I4" s="16" t="s">
        <v>12</v>
      </c>
      <c r="J4" s="16" t="s">
        <v>11</v>
      </c>
      <c r="K4" s="16" t="s">
        <v>16</v>
      </c>
      <c r="L4" s="16" t="s">
        <v>10</v>
      </c>
      <c r="M4" s="17" t="s">
        <v>15</v>
      </c>
      <c r="N4" s="17" t="s">
        <v>14</v>
      </c>
      <c r="O4" s="17" t="s">
        <v>13</v>
      </c>
      <c r="P4" s="17" t="s">
        <v>12</v>
      </c>
      <c r="Q4" s="17" t="s">
        <v>11</v>
      </c>
      <c r="R4" s="17" t="s">
        <v>16</v>
      </c>
      <c r="S4" s="17" t="s">
        <v>10</v>
      </c>
      <c r="T4" s="17" t="s">
        <v>15</v>
      </c>
      <c r="U4" s="17" t="s">
        <v>14</v>
      </c>
      <c r="V4" s="17" t="s">
        <v>13</v>
      </c>
      <c r="W4" s="17" t="s">
        <v>12</v>
      </c>
      <c r="X4" s="17" t="s">
        <v>11</v>
      </c>
      <c r="Y4" s="17" t="s">
        <v>16</v>
      </c>
      <c r="Z4" s="17" t="s">
        <v>10</v>
      </c>
      <c r="AA4" s="17" t="s">
        <v>15</v>
      </c>
      <c r="AB4" s="17" t="s">
        <v>14</v>
      </c>
      <c r="AC4" s="17" t="s">
        <v>13</v>
      </c>
      <c r="AD4" s="17" t="s">
        <v>12</v>
      </c>
      <c r="AE4" s="17" t="s">
        <v>11</v>
      </c>
      <c r="AF4" s="17" t="s">
        <v>16</v>
      </c>
      <c r="AG4" s="17" t="s">
        <v>10</v>
      </c>
      <c r="AH4" s="20" t="s">
        <v>15</v>
      </c>
      <c r="AI4" s="20" t="s">
        <v>14</v>
      </c>
      <c r="AJ4" s="20" t="s">
        <v>13</v>
      </c>
      <c r="AK4" s="20" t="s">
        <v>12</v>
      </c>
      <c r="AL4" s="20" t="s">
        <v>11</v>
      </c>
      <c r="AM4" s="20" t="s">
        <v>10</v>
      </c>
    </row>
    <row r="5" spans="1:39" x14ac:dyDescent="0.25">
      <c r="A5" s="8" t="str">
        <f>IF(ISBLANK(Teilnehmer!A4),"",Teilnehmer!A4)</f>
        <v/>
      </c>
      <c r="B5" s="8" t="str">
        <f>IF(AND(ISBLANK(Teilnehmer!B4),ISBLANK(Teilnehmer!C4)),"",Teilnehmer!B4&amp;", "&amp;Teilnehmer!C4)</f>
        <v/>
      </c>
      <c r="C5" s="8" t="str">
        <f>IF(OR(ISBLANK(Teilnehmer!A4),ISBLANK(Teilnehmer!D4)),"",LEFT(Teilnehmer!A4,5)&amp;TEXT(Teilnehmer!D4,"0000"))</f>
        <v/>
      </c>
      <c r="D5" s="8" t="str">
        <f ca="1">Teilnehmer!G4</f>
        <v/>
      </c>
      <c r="E5" s="8" t="str">
        <f>IF(ISBLANK(Teilnehmer!H4),"",Teilnehmer!H4)</f>
        <v/>
      </c>
      <c r="F5" s="21"/>
      <c r="G5" s="21"/>
      <c r="H5" s="21"/>
      <c r="I5" s="21"/>
      <c r="J5" s="21"/>
      <c r="K5" s="21"/>
      <c r="L5" s="8">
        <f>F5*10+G5*9+H5*8+I5*7+J5*6</f>
        <v>0</v>
      </c>
      <c r="M5" s="21"/>
      <c r="N5" s="21"/>
      <c r="O5" s="21"/>
      <c r="P5" s="21"/>
      <c r="Q5" s="21"/>
      <c r="R5" s="21"/>
      <c r="S5" s="8">
        <f>M5*10+N5*9+O5*8+P5*7+Q5*6</f>
        <v>0</v>
      </c>
      <c r="T5" s="21"/>
      <c r="U5" s="21"/>
      <c r="V5" s="21"/>
      <c r="W5" s="21"/>
      <c r="X5" s="21"/>
      <c r="Y5" s="21"/>
      <c r="Z5" s="8">
        <f>T5*10+U5*9+V5*8+W5*7+X5*6</f>
        <v>0</v>
      </c>
      <c r="AA5" s="21"/>
      <c r="AB5" s="21"/>
      <c r="AC5" s="21"/>
      <c r="AD5" s="21"/>
      <c r="AE5" s="21"/>
      <c r="AF5" s="21"/>
      <c r="AG5" s="8">
        <f>AA5*10+AB5*9+AC5*8+AD5*7+AE5*6</f>
        <v>0</v>
      </c>
      <c r="AH5" s="19">
        <f>F5+M5+T5+AA5</f>
        <v>0</v>
      </c>
      <c r="AI5" s="19">
        <f>G5+N5+U5+AB5</f>
        <v>0</v>
      </c>
      <c r="AJ5" s="19">
        <f>H5+O5+V5+AC5</f>
        <v>0</v>
      </c>
      <c r="AK5" s="19">
        <f>I5+P5+W5+AD5</f>
        <v>0</v>
      </c>
      <c r="AL5" s="19">
        <f>J5+Q5+X5+AE5</f>
        <v>0</v>
      </c>
      <c r="AM5" s="8">
        <f>AH5*10+AI5*9+AJ5*8+AK5*7+AL5*6</f>
        <v>0</v>
      </c>
    </row>
    <row r="6" spans="1:39" x14ac:dyDescent="0.25">
      <c r="A6" s="8" t="str">
        <f>IF(ISBLANK(Teilnehmer!A5),"",Teilnehmer!A5)</f>
        <v/>
      </c>
      <c r="B6" s="8" t="str">
        <f>IF(AND(ISBLANK(Teilnehmer!B5),ISBLANK(Teilnehmer!C5)),"",Teilnehmer!B5&amp;", "&amp;Teilnehmer!C5)</f>
        <v/>
      </c>
      <c r="C6" s="8" t="str">
        <f>IF(OR(ISBLANK(Teilnehmer!A5),ISBLANK(Teilnehmer!D5)),"",LEFT(Teilnehmer!A5,5)&amp;TEXT(Teilnehmer!D5,"0000"))</f>
        <v/>
      </c>
      <c r="D6" s="8" t="str">
        <f ca="1">Teilnehmer!G5</f>
        <v/>
      </c>
      <c r="E6" s="8" t="str">
        <f>IF(ISBLANK(Teilnehmer!H5),"",Teilnehmer!H5)</f>
        <v/>
      </c>
      <c r="F6" s="21"/>
      <c r="G6" s="21"/>
      <c r="H6" s="21"/>
      <c r="I6" s="21"/>
      <c r="J6" s="21"/>
      <c r="K6" s="21"/>
      <c r="L6" s="8">
        <f>F6*10+G6*9+H6*8+I6*7+J6*6</f>
        <v>0</v>
      </c>
      <c r="M6" s="21"/>
      <c r="N6" s="21"/>
      <c r="O6" s="21"/>
      <c r="P6" s="21"/>
      <c r="Q6" s="21"/>
      <c r="R6" s="21"/>
      <c r="S6" s="8">
        <f>M6*10+N6*9+O6*8+P6*7+Q6*6</f>
        <v>0</v>
      </c>
      <c r="T6" s="21"/>
      <c r="U6" s="21"/>
      <c r="V6" s="21"/>
      <c r="W6" s="21"/>
      <c r="X6" s="21"/>
      <c r="Y6" s="21"/>
      <c r="Z6" s="8">
        <f>T6*10+U6*9+V6*8+W6*7+X6*6</f>
        <v>0</v>
      </c>
      <c r="AA6" s="21"/>
      <c r="AB6" s="21"/>
      <c r="AC6" s="21"/>
      <c r="AD6" s="21"/>
      <c r="AE6" s="21"/>
      <c r="AF6" s="21"/>
      <c r="AG6" s="8">
        <f>AA6*10+AB6*9+AC6*8+AD6*7+AE6*6</f>
        <v>0</v>
      </c>
      <c r="AH6" s="19">
        <f>F6+M6+T6+AA6</f>
        <v>0</v>
      </c>
      <c r="AI6" s="19">
        <f>G6+N6+U6+AB6</f>
        <v>0</v>
      </c>
      <c r="AJ6" s="19">
        <f>H6+O6+V6+AC6</f>
        <v>0</v>
      </c>
      <c r="AK6" s="19">
        <f>I6+P6+W6+AD6</f>
        <v>0</v>
      </c>
      <c r="AL6" s="19">
        <f>J6+Q6+X6+AE6</f>
        <v>0</v>
      </c>
      <c r="AM6" s="8">
        <f>AH6*10+AI6*9+AJ6*8+AK6*7+AL6*6</f>
        <v>0</v>
      </c>
    </row>
    <row r="7" spans="1:39" x14ac:dyDescent="0.25">
      <c r="A7" s="8" t="str">
        <f>IF(ISBLANK(Teilnehmer!A6),"",Teilnehmer!A6)</f>
        <v/>
      </c>
      <c r="B7" s="8" t="str">
        <f>IF(AND(ISBLANK(Teilnehmer!B6),ISBLANK(Teilnehmer!C6)),"",Teilnehmer!B6&amp;", "&amp;Teilnehmer!C6)</f>
        <v/>
      </c>
      <c r="C7" s="8" t="str">
        <f>IF(OR(ISBLANK(Teilnehmer!A6),ISBLANK(Teilnehmer!D6)),"",LEFT(Teilnehmer!A6,5)&amp;TEXT(Teilnehmer!D6,"0000"))</f>
        <v/>
      </c>
      <c r="D7" s="8" t="str">
        <f ca="1">Teilnehmer!G6</f>
        <v/>
      </c>
      <c r="E7" s="8" t="str">
        <f>IF(ISBLANK(Teilnehmer!H6),"",Teilnehmer!H6)</f>
        <v/>
      </c>
      <c r="F7" s="21"/>
      <c r="G7" s="21"/>
      <c r="H7" s="21"/>
      <c r="I7" s="21"/>
      <c r="J7" s="21"/>
      <c r="K7" s="21"/>
      <c r="L7" s="8">
        <f>F7*10+G7*9+H7*8+I7*7+J7*6</f>
        <v>0</v>
      </c>
      <c r="M7" s="21"/>
      <c r="N7" s="21"/>
      <c r="O7" s="21"/>
      <c r="P7" s="21"/>
      <c r="Q7" s="21"/>
      <c r="R7" s="21"/>
      <c r="S7" s="8">
        <f>M7*10+N7*9+O7*8+P7*7+Q7*6</f>
        <v>0</v>
      </c>
      <c r="T7" s="21"/>
      <c r="U7" s="21"/>
      <c r="V7" s="21"/>
      <c r="W7" s="21"/>
      <c r="X7" s="21"/>
      <c r="Y7" s="21"/>
      <c r="Z7" s="8">
        <f>T7*10+U7*9+V7*8+W7*7+X7*6</f>
        <v>0</v>
      </c>
      <c r="AA7" s="21"/>
      <c r="AB7" s="21"/>
      <c r="AC7" s="21"/>
      <c r="AD7" s="21"/>
      <c r="AE7" s="21"/>
      <c r="AF7" s="21"/>
      <c r="AG7" s="8">
        <f>AA7*10+AB7*9+AC7*8+AD7*7+AE7*6</f>
        <v>0</v>
      </c>
      <c r="AH7" s="19">
        <f>F7+M7+T7+AA7</f>
        <v>0</v>
      </c>
      <c r="AI7" s="19">
        <f>G7+N7+U7+AB7</f>
        <v>0</v>
      </c>
      <c r="AJ7" s="19">
        <f>H7+O7+V7+AC7</f>
        <v>0</v>
      </c>
      <c r="AK7" s="19">
        <f>I7+P7+W7+AD7</f>
        <v>0</v>
      </c>
      <c r="AL7" s="19">
        <f>J7+Q7+X7+AE7</f>
        <v>0</v>
      </c>
      <c r="AM7" s="8">
        <f>AH7*10+AI7*9+AJ7*8+AK7*7+AL7*6</f>
        <v>0</v>
      </c>
    </row>
    <row r="8" spans="1:39" x14ac:dyDescent="0.25">
      <c r="A8" s="8" t="str">
        <f>IF(ISBLANK(Teilnehmer!A7),"",Teilnehmer!A7)</f>
        <v/>
      </c>
      <c r="B8" s="8" t="str">
        <f>IF(AND(ISBLANK(Teilnehmer!B7),ISBLANK(Teilnehmer!C7)),"",Teilnehmer!B7&amp;", "&amp;Teilnehmer!C7)</f>
        <v/>
      </c>
      <c r="C8" s="8" t="str">
        <f>IF(OR(ISBLANK(Teilnehmer!A7),ISBLANK(Teilnehmer!D7)),"",LEFT(Teilnehmer!A7,5)&amp;TEXT(Teilnehmer!D7,"0000"))</f>
        <v/>
      </c>
      <c r="D8" s="8" t="str">
        <f ca="1">Teilnehmer!G7</f>
        <v/>
      </c>
      <c r="E8" s="8" t="str">
        <f>IF(ISBLANK(Teilnehmer!H7),"",Teilnehmer!H7)</f>
        <v/>
      </c>
      <c r="F8" s="21"/>
      <c r="G8" s="21"/>
      <c r="H8" s="21"/>
      <c r="I8" s="21"/>
      <c r="J8" s="21"/>
      <c r="K8" s="21"/>
      <c r="L8" s="8">
        <f>F8*10+G8*9+H8*8+I8*7+J8*6</f>
        <v>0</v>
      </c>
      <c r="M8" s="21"/>
      <c r="N8" s="21"/>
      <c r="O8" s="21"/>
      <c r="P8" s="21"/>
      <c r="Q8" s="21"/>
      <c r="R8" s="21"/>
      <c r="S8" s="8">
        <f>M8*10+N8*9+O8*8+P8*7+Q8*6</f>
        <v>0</v>
      </c>
      <c r="T8" s="21"/>
      <c r="U8" s="21"/>
      <c r="V8" s="21"/>
      <c r="W8" s="21"/>
      <c r="X8" s="21"/>
      <c r="Y8" s="21"/>
      <c r="Z8" s="8">
        <f>T8*10+U8*9+V8*8+W8*7+X8*6</f>
        <v>0</v>
      </c>
      <c r="AA8" s="21"/>
      <c r="AB8" s="21"/>
      <c r="AC8" s="21"/>
      <c r="AD8" s="21"/>
      <c r="AE8" s="21"/>
      <c r="AF8" s="21"/>
      <c r="AG8" s="8">
        <f>AA8*10+AB8*9+AC8*8+AD8*7+AE8*6</f>
        <v>0</v>
      </c>
      <c r="AH8" s="19">
        <f>F8+M8+T8+AA8</f>
        <v>0</v>
      </c>
      <c r="AI8" s="19">
        <f>G8+N8+U8+AB8</f>
        <v>0</v>
      </c>
      <c r="AJ8" s="19">
        <f>H8+O8+V8+AC8</f>
        <v>0</v>
      </c>
      <c r="AK8" s="19">
        <f>I8+P8+W8+AD8</f>
        <v>0</v>
      </c>
      <c r="AL8" s="19">
        <f>J8+Q8+X8+AE8</f>
        <v>0</v>
      </c>
      <c r="AM8" s="8">
        <f>AH8*10+AI8*9+AJ8*8+AK8*7+AL8*6</f>
        <v>0</v>
      </c>
    </row>
    <row r="9" spans="1:39" x14ac:dyDescent="0.25">
      <c r="A9" s="8" t="str">
        <f>IF(ISBLANK(Teilnehmer!A8),"",Teilnehmer!A8)</f>
        <v/>
      </c>
      <c r="B9" s="8" t="str">
        <f>IF(AND(ISBLANK(Teilnehmer!B8),ISBLANK(Teilnehmer!C8)),"",Teilnehmer!B8&amp;", "&amp;Teilnehmer!C8)</f>
        <v/>
      </c>
      <c r="C9" s="8" t="str">
        <f>IF(OR(ISBLANK(Teilnehmer!A8),ISBLANK(Teilnehmer!D8)),"",LEFT(Teilnehmer!A8,5)&amp;TEXT(Teilnehmer!D8,"0000"))</f>
        <v/>
      </c>
      <c r="D9" s="8" t="str">
        <f ca="1">Teilnehmer!G8</f>
        <v/>
      </c>
      <c r="E9" s="8" t="str">
        <f>IF(ISBLANK(Teilnehmer!H8),"",Teilnehmer!H8)</f>
        <v/>
      </c>
      <c r="F9" s="21"/>
      <c r="G9" s="21"/>
      <c r="H9" s="21"/>
      <c r="I9" s="21"/>
      <c r="J9" s="21"/>
      <c r="K9" s="21"/>
      <c r="L9" s="8">
        <f>F9*10+G9*9+H9*8+I9*7+J9*6</f>
        <v>0</v>
      </c>
      <c r="M9" s="21"/>
      <c r="N9" s="21"/>
      <c r="O9" s="21"/>
      <c r="P9" s="21"/>
      <c r="Q9" s="21"/>
      <c r="R9" s="21"/>
      <c r="S9" s="8">
        <f>M9*10+N9*9+O9*8+P9*7+Q9*6</f>
        <v>0</v>
      </c>
      <c r="T9" s="21"/>
      <c r="U9" s="21"/>
      <c r="V9" s="21"/>
      <c r="W9" s="21"/>
      <c r="X9" s="21"/>
      <c r="Y9" s="21"/>
      <c r="Z9" s="8">
        <f>T9*10+U9*9+V9*8+W9*7+X9*6</f>
        <v>0</v>
      </c>
      <c r="AA9" s="21"/>
      <c r="AB9" s="21"/>
      <c r="AC9" s="21"/>
      <c r="AD9" s="21"/>
      <c r="AE9" s="21"/>
      <c r="AF9" s="21"/>
      <c r="AG9" s="8">
        <f>AA9*10+AB9*9+AC9*8+AD9*7+AE9*6</f>
        <v>0</v>
      </c>
      <c r="AH9" s="19">
        <f>F9+M9+T9+AA9</f>
        <v>0</v>
      </c>
      <c r="AI9" s="19">
        <f>G9+N9+U9+AB9</f>
        <v>0</v>
      </c>
      <c r="AJ9" s="19">
        <f>H9+O9+V9+AC9</f>
        <v>0</v>
      </c>
      <c r="AK9" s="19">
        <f>I9+P9+W9+AD9</f>
        <v>0</v>
      </c>
      <c r="AL9" s="19">
        <f>J9+Q9+X9+AE9</f>
        <v>0</v>
      </c>
      <c r="AM9" s="8">
        <f>AH9*10+AI9*9+AJ9*8+AK9*7+AL9*6</f>
        <v>0</v>
      </c>
    </row>
    <row r="10" spans="1:39" x14ac:dyDescent="0.25">
      <c r="A10" s="8" t="str">
        <f>IF(ISBLANK(Teilnehmer!A9),"",Teilnehmer!A9)</f>
        <v/>
      </c>
      <c r="B10" s="8" t="str">
        <f>IF(AND(ISBLANK(Teilnehmer!B9),ISBLANK(Teilnehmer!C9)),"",Teilnehmer!B9&amp;", "&amp;Teilnehmer!C9)</f>
        <v/>
      </c>
      <c r="C10" s="8" t="str">
        <f>IF(OR(ISBLANK(Teilnehmer!A9),ISBLANK(Teilnehmer!D9)),"",LEFT(Teilnehmer!A9,5)&amp;TEXT(Teilnehmer!D9,"0000"))</f>
        <v/>
      </c>
      <c r="D10" s="8" t="str">
        <f ca="1">Teilnehmer!G9</f>
        <v/>
      </c>
      <c r="E10" s="8" t="str">
        <f>IF(ISBLANK(Teilnehmer!H9),"",Teilnehmer!H9)</f>
        <v/>
      </c>
      <c r="F10" s="21"/>
      <c r="G10" s="21"/>
      <c r="H10" s="21"/>
      <c r="I10" s="21"/>
      <c r="J10" s="21"/>
      <c r="K10" s="21"/>
      <c r="L10" s="8">
        <f>F10*10+G10*9+H10*8+I10*7+J10*6</f>
        <v>0</v>
      </c>
      <c r="M10" s="21"/>
      <c r="N10" s="21"/>
      <c r="O10" s="21"/>
      <c r="P10" s="21"/>
      <c r="Q10" s="21"/>
      <c r="R10" s="21"/>
      <c r="S10" s="8">
        <f>M10*10+N10*9+O10*8+P10*7+Q10*6</f>
        <v>0</v>
      </c>
      <c r="T10" s="21"/>
      <c r="U10" s="21"/>
      <c r="V10" s="21"/>
      <c r="W10" s="21"/>
      <c r="X10" s="21"/>
      <c r="Y10" s="21"/>
      <c r="Z10" s="8">
        <f>T10*10+U10*9+V10*8+W10*7+X10*6</f>
        <v>0</v>
      </c>
      <c r="AA10" s="21"/>
      <c r="AB10" s="21"/>
      <c r="AC10" s="21"/>
      <c r="AD10" s="21"/>
      <c r="AE10" s="21"/>
      <c r="AF10" s="21"/>
      <c r="AG10" s="8">
        <f>AA10*10+AB10*9+AC10*8+AD10*7+AE10*6</f>
        <v>0</v>
      </c>
      <c r="AH10" s="19">
        <f>F10+M10+T10+AA10</f>
        <v>0</v>
      </c>
      <c r="AI10" s="19">
        <f>G10+N10+U10+AB10</f>
        <v>0</v>
      </c>
      <c r="AJ10" s="19">
        <f>H10+O10+V10+AC10</f>
        <v>0</v>
      </c>
      <c r="AK10" s="19">
        <f>I10+P10+W10+AD10</f>
        <v>0</v>
      </c>
      <c r="AL10" s="19">
        <f>J10+Q10+X10+AE10</f>
        <v>0</v>
      </c>
      <c r="AM10" s="8">
        <f>AH10*10+AI10*9+AJ10*8+AK10*7+AL10*6</f>
        <v>0</v>
      </c>
    </row>
    <row r="11" spans="1:39" x14ac:dyDescent="0.25">
      <c r="A11" s="8" t="str">
        <f>IF(ISBLANK(Teilnehmer!A10),"",Teilnehmer!A10)</f>
        <v/>
      </c>
      <c r="B11" s="8" t="str">
        <f>IF(AND(ISBLANK(Teilnehmer!B10),ISBLANK(Teilnehmer!C10)),"",Teilnehmer!B10&amp;", "&amp;Teilnehmer!C10)</f>
        <v/>
      </c>
      <c r="C11" s="8" t="str">
        <f>IF(OR(ISBLANK(Teilnehmer!A10),ISBLANK(Teilnehmer!D10)),"",LEFT(Teilnehmer!A10,5)&amp;TEXT(Teilnehmer!D10,"0000"))</f>
        <v/>
      </c>
      <c r="D11" s="8" t="str">
        <f ca="1">Teilnehmer!G10</f>
        <v/>
      </c>
      <c r="E11" s="8" t="str">
        <f>IF(ISBLANK(Teilnehmer!H10),"",Teilnehmer!H10)</f>
        <v/>
      </c>
      <c r="F11" s="21"/>
      <c r="G11" s="21"/>
      <c r="H11" s="21"/>
      <c r="I11" s="21"/>
      <c r="J11" s="21"/>
      <c r="K11" s="21"/>
      <c r="L11" s="8">
        <f>F11*10+G11*9+H11*8+I11*7+J11*6</f>
        <v>0</v>
      </c>
      <c r="M11" s="21"/>
      <c r="N11" s="21"/>
      <c r="O11" s="21"/>
      <c r="P11" s="21"/>
      <c r="Q11" s="21"/>
      <c r="R11" s="21"/>
      <c r="S11" s="8">
        <f>M11*10+N11*9+O11*8+P11*7+Q11*6</f>
        <v>0</v>
      </c>
      <c r="T11" s="21"/>
      <c r="U11" s="21"/>
      <c r="V11" s="21"/>
      <c r="W11" s="21"/>
      <c r="X11" s="21"/>
      <c r="Y11" s="21"/>
      <c r="Z11" s="8">
        <f>T11*10+U11*9+V11*8+W11*7+X11*6</f>
        <v>0</v>
      </c>
      <c r="AA11" s="21"/>
      <c r="AB11" s="21"/>
      <c r="AC11" s="21"/>
      <c r="AD11" s="21"/>
      <c r="AE11" s="21"/>
      <c r="AF11" s="21"/>
      <c r="AG11" s="8">
        <f>AA11*10+AB11*9+AC11*8+AD11*7+AE11*6</f>
        <v>0</v>
      </c>
      <c r="AH11" s="19">
        <f>F11+M11+T11+AA11</f>
        <v>0</v>
      </c>
      <c r="AI11" s="19">
        <f>G11+N11+U11+AB11</f>
        <v>0</v>
      </c>
      <c r="AJ11" s="19">
        <f>H11+O11+V11+AC11</f>
        <v>0</v>
      </c>
      <c r="AK11" s="19">
        <f>I11+P11+W11+AD11</f>
        <v>0</v>
      </c>
      <c r="AL11" s="19">
        <f>J11+Q11+X11+AE11</f>
        <v>0</v>
      </c>
      <c r="AM11" s="8">
        <f>AH11*10+AI11*9+AJ11*8+AK11*7+AL11*6</f>
        <v>0</v>
      </c>
    </row>
    <row r="12" spans="1:39" x14ac:dyDescent="0.25">
      <c r="A12" s="8" t="str">
        <f>IF(ISBLANK(Teilnehmer!A11),"",Teilnehmer!A11)</f>
        <v/>
      </c>
      <c r="B12" s="8" t="str">
        <f>IF(AND(ISBLANK(Teilnehmer!B11),ISBLANK(Teilnehmer!C11)),"",Teilnehmer!B11&amp;", "&amp;Teilnehmer!C11)</f>
        <v/>
      </c>
      <c r="C12" s="8" t="str">
        <f>IF(OR(ISBLANK(Teilnehmer!A11),ISBLANK(Teilnehmer!D11)),"",LEFT(Teilnehmer!A11,5)&amp;TEXT(Teilnehmer!D11,"0000"))</f>
        <v/>
      </c>
      <c r="D12" s="8" t="str">
        <f ca="1">Teilnehmer!G11</f>
        <v/>
      </c>
      <c r="E12" s="8" t="str">
        <f>IF(ISBLANK(Teilnehmer!H11),"",Teilnehmer!H11)</f>
        <v/>
      </c>
      <c r="F12" s="21"/>
      <c r="G12" s="21"/>
      <c r="H12" s="21"/>
      <c r="I12" s="21"/>
      <c r="J12" s="21"/>
      <c r="K12" s="21"/>
      <c r="L12" s="8">
        <f>F12*10+G12*9+H12*8+I12*7+J12*6</f>
        <v>0</v>
      </c>
      <c r="M12" s="21"/>
      <c r="N12" s="21"/>
      <c r="O12" s="21"/>
      <c r="P12" s="21"/>
      <c r="Q12" s="21"/>
      <c r="R12" s="21"/>
      <c r="S12" s="8">
        <f>M12*10+N12*9+O12*8+P12*7+Q12*6</f>
        <v>0</v>
      </c>
      <c r="T12" s="21"/>
      <c r="U12" s="21"/>
      <c r="V12" s="21"/>
      <c r="W12" s="21"/>
      <c r="X12" s="21"/>
      <c r="Y12" s="21"/>
      <c r="Z12" s="8">
        <f>T12*10+U12*9+V12*8+W12*7+X12*6</f>
        <v>0</v>
      </c>
      <c r="AA12" s="21"/>
      <c r="AB12" s="21"/>
      <c r="AC12" s="21"/>
      <c r="AD12" s="21"/>
      <c r="AE12" s="21"/>
      <c r="AF12" s="21"/>
      <c r="AG12" s="8">
        <f>AA12*10+AB12*9+AC12*8+AD12*7+AE12*6</f>
        <v>0</v>
      </c>
      <c r="AH12" s="19">
        <f>F12+M12+T12+AA12</f>
        <v>0</v>
      </c>
      <c r="AI12" s="19">
        <f>G12+N12+U12+AB12</f>
        <v>0</v>
      </c>
      <c r="AJ12" s="19">
        <f>H12+O12+V12+AC12</f>
        <v>0</v>
      </c>
      <c r="AK12" s="19">
        <f>I12+P12+W12+AD12</f>
        <v>0</v>
      </c>
      <c r="AL12" s="19">
        <f>J12+Q12+X12+AE12</f>
        <v>0</v>
      </c>
      <c r="AM12" s="8">
        <f>AH12*10+AI12*9+AJ12*8+AK12*7+AL12*6</f>
        <v>0</v>
      </c>
    </row>
    <row r="13" spans="1:39" x14ac:dyDescent="0.25">
      <c r="A13" s="8" t="str">
        <f>IF(ISBLANK(Teilnehmer!A12),"",Teilnehmer!A12)</f>
        <v/>
      </c>
      <c r="B13" s="8" t="str">
        <f>IF(AND(ISBLANK(Teilnehmer!B12),ISBLANK(Teilnehmer!C12)),"",Teilnehmer!B12&amp;", "&amp;Teilnehmer!C12)</f>
        <v/>
      </c>
      <c r="C13" s="8" t="str">
        <f>IF(OR(ISBLANK(Teilnehmer!A12),ISBLANK(Teilnehmer!D12)),"",LEFT(Teilnehmer!A12,5)&amp;TEXT(Teilnehmer!D12,"0000"))</f>
        <v/>
      </c>
      <c r="D13" s="8" t="str">
        <f ca="1">Teilnehmer!G12</f>
        <v/>
      </c>
      <c r="E13" s="8" t="str">
        <f>IF(ISBLANK(Teilnehmer!H12),"",Teilnehmer!H12)</f>
        <v/>
      </c>
      <c r="F13" s="21"/>
      <c r="G13" s="21"/>
      <c r="H13" s="21"/>
      <c r="I13" s="21"/>
      <c r="J13" s="21"/>
      <c r="K13" s="21"/>
      <c r="L13" s="8">
        <f>F13*10+G13*9+H13*8+I13*7+J13*6</f>
        <v>0</v>
      </c>
      <c r="M13" s="21"/>
      <c r="N13" s="21"/>
      <c r="O13" s="21"/>
      <c r="P13" s="21"/>
      <c r="Q13" s="21"/>
      <c r="R13" s="21"/>
      <c r="S13" s="8">
        <f>M13*10+N13*9+O13*8+P13*7+Q13*6</f>
        <v>0</v>
      </c>
      <c r="T13" s="21"/>
      <c r="U13" s="21"/>
      <c r="V13" s="21"/>
      <c r="W13" s="21"/>
      <c r="X13" s="21"/>
      <c r="Y13" s="21"/>
      <c r="Z13" s="8">
        <f>T13*10+U13*9+V13*8+W13*7+X13*6</f>
        <v>0</v>
      </c>
      <c r="AA13" s="21"/>
      <c r="AB13" s="21"/>
      <c r="AC13" s="21"/>
      <c r="AD13" s="21"/>
      <c r="AE13" s="21"/>
      <c r="AF13" s="21"/>
      <c r="AG13" s="8">
        <f>AA13*10+AB13*9+AC13*8+AD13*7+AE13*6</f>
        <v>0</v>
      </c>
      <c r="AH13" s="19">
        <f>F13+M13+T13+AA13</f>
        <v>0</v>
      </c>
      <c r="AI13" s="19">
        <f>G13+N13+U13+AB13</f>
        <v>0</v>
      </c>
      <c r="AJ13" s="19">
        <f>H13+O13+V13+AC13</f>
        <v>0</v>
      </c>
      <c r="AK13" s="19">
        <f>I13+P13+W13+AD13</f>
        <v>0</v>
      </c>
      <c r="AL13" s="19">
        <f>J13+Q13+X13+AE13</f>
        <v>0</v>
      </c>
      <c r="AM13" s="8">
        <f>AH13*10+AI13*9+AJ13*8+AK13*7+AL13*6</f>
        <v>0</v>
      </c>
    </row>
    <row r="14" spans="1:39" x14ac:dyDescent="0.25">
      <c r="A14" s="8" t="str">
        <f>IF(ISBLANK(Teilnehmer!A13),"",Teilnehmer!A13)</f>
        <v/>
      </c>
      <c r="B14" s="8" t="str">
        <f>IF(AND(ISBLANK(Teilnehmer!B13),ISBLANK(Teilnehmer!C13)),"",Teilnehmer!B13&amp;", "&amp;Teilnehmer!C13)</f>
        <v/>
      </c>
      <c r="C14" s="8" t="str">
        <f>IF(OR(ISBLANK(Teilnehmer!A13),ISBLANK(Teilnehmer!D13)),"",LEFT(Teilnehmer!A13,5)&amp;TEXT(Teilnehmer!D13,"0000"))</f>
        <v/>
      </c>
      <c r="D14" s="8" t="str">
        <f ca="1">Teilnehmer!G13</f>
        <v/>
      </c>
      <c r="E14" s="8" t="str">
        <f>IF(ISBLANK(Teilnehmer!H13),"",Teilnehmer!H13)</f>
        <v/>
      </c>
      <c r="F14" s="21"/>
      <c r="G14" s="21"/>
      <c r="H14" s="21"/>
      <c r="I14" s="21"/>
      <c r="J14" s="21"/>
      <c r="K14" s="21"/>
      <c r="L14" s="8">
        <f>F14*10+G14*9+H14*8+I14*7+J14*6</f>
        <v>0</v>
      </c>
      <c r="M14" s="21"/>
      <c r="N14" s="21"/>
      <c r="O14" s="21"/>
      <c r="P14" s="21"/>
      <c r="Q14" s="21"/>
      <c r="R14" s="21"/>
      <c r="S14" s="8">
        <f>M14*10+N14*9+O14*8+P14*7+Q14*6</f>
        <v>0</v>
      </c>
      <c r="T14" s="21"/>
      <c r="U14" s="21"/>
      <c r="V14" s="21"/>
      <c r="W14" s="21"/>
      <c r="X14" s="21"/>
      <c r="Y14" s="21"/>
      <c r="Z14" s="8">
        <f>T14*10+U14*9+V14*8+W14*7+X14*6</f>
        <v>0</v>
      </c>
      <c r="AA14" s="21"/>
      <c r="AB14" s="21"/>
      <c r="AC14" s="21"/>
      <c r="AD14" s="21"/>
      <c r="AE14" s="21"/>
      <c r="AF14" s="21"/>
      <c r="AG14" s="8">
        <f>AA14*10+AB14*9+AC14*8+AD14*7+AE14*6</f>
        <v>0</v>
      </c>
      <c r="AH14" s="19">
        <f>F14+M14+T14+AA14</f>
        <v>0</v>
      </c>
      <c r="AI14" s="19">
        <f>G14+N14+U14+AB14</f>
        <v>0</v>
      </c>
      <c r="AJ14" s="19">
        <f>H14+O14+V14+AC14</f>
        <v>0</v>
      </c>
      <c r="AK14" s="19">
        <f>I14+P14+W14+AD14</f>
        <v>0</v>
      </c>
      <c r="AL14" s="19">
        <f>J14+Q14+X14+AE14</f>
        <v>0</v>
      </c>
      <c r="AM14" s="8">
        <f>AH14*10+AI14*9+AJ14*8+AK14*7+AL14*6</f>
        <v>0</v>
      </c>
    </row>
    <row r="15" spans="1:39" x14ac:dyDescent="0.25">
      <c r="A15" s="8" t="str">
        <f>IF(ISBLANK(Teilnehmer!A14),"",Teilnehmer!A14)</f>
        <v/>
      </c>
      <c r="B15" s="8" t="str">
        <f>IF(AND(ISBLANK(Teilnehmer!B14),ISBLANK(Teilnehmer!C14)),"",Teilnehmer!B14&amp;", "&amp;Teilnehmer!C14)</f>
        <v/>
      </c>
      <c r="C15" s="8" t="str">
        <f>IF(OR(ISBLANK(Teilnehmer!A14),ISBLANK(Teilnehmer!D14)),"",LEFT(Teilnehmer!A14,5)&amp;TEXT(Teilnehmer!D14,"0000"))</f>
        <v/>
      </c>
      <c r="D15" s="8" t="str">
        <f ca="1">Teilnehmer!G14</f>
        <v/>
      </c>
      <c r="E15" s="8" t="str">
        <f>IF(ISBLANK(Teilnehmer!H14),"",Teilnehmer!H14)</f>
        <v/>
      </c>
      <c r="F15" s="21"/>
      <c r="G15" s="21"/>
      <c r="H15" s="21"/>
      <c r="I15" s="21"/>
      <c r="J15" s="21"/>
      <c r="K15" s="21"/>
      <c r="L15" s="8">
        <f>F15*10+G15*9+H15*8+I15*7+J15*6</f>
        <v>0</v>
      </c>
      <c r="M15" s="21"/>
      <c r="N15" s="21"/>
      <c r="O15" s="21"/>
      <c r="P15" s="21"/>
      <c r="Q15" s="21"/>
      <c r="R15" s="21"/>
      <c r="S15" s="8">
        <f>M15*10+N15*9+O15*8+P15*7+Q15*6</f>
        <v>0</v>
      </c>
      <c r="T15" s="21"/>
      <c r="U15" s="21"/>
      <c r="V15" s="21"/>
      <c r="W15" s="21"/>
      <c r="X15" s="21"/>
      <c r="Y15" s="21"/>
      <c r="Z15" s="8">
        <f>T15*10+U15*9+V15*8+W15*7+X15*6</f>
        <v>0</v>
      </c>
      <c r="AA15" s="21"/>
      <c r="AB15" s="21"/>
      <c r="AC15" s="21"/>
      <c r="AD15" s="21"/>
      <c r="AE15" s="21"/>
      <c r="AF15" s="21"/>
      <c r="AG15" s="8">
        <f>AA15*10+AB15*9+AC15*8+AD15*7+AE15*6</f>
        <v>0</v>
      </c>
      <c r="AH15" s="19">
        <f>F15+M15+T15+AA15</f>
        <v>0</v>
      </c>
      <c r="AI15" s="19">
        <f>G15+N15+U15+AB15</f>
        <v>0</v>
      </c>
      <c r="AJ15" s="19">
        <f>H15+O15+V15+AC15</f>
        <v>0</v>
      </c>
      <c r="AK15" s="19">
        <f>I15+P15+W15+AD15</f>
        <v>0</v>
      </c>
      <c r="AL15" s="19">
        <f>J15+Q15+X15+AE15</f>
        <v>0</v>
      </c>
      <c r="AM15" s="8">
        <f>AH15*10+AI15*9+AJ15*8+AK15*7+AL15*6</f>
        <v>0</v>
      </c>
    </row>
    <row r="16" spans="1:39" x14ac:dyDescent="0.25">
      <c r="A16" s="8" t="str">
        <f>IF(ISBLANK(Teilnehmer!A15),"",Teilnehmer!A15)</f>
        <v/>
      </c>
      <c r="B16" s="8" t="str">
        <f>IF(AND(ISBLANK(Teilnehmer!B15),ISBLANK(Teilnehmer!C15)),"",Teilnehmer!B15&amp;", "&amp;Teilnehmer!C15)</f>
        <v/>
      </c>
      <c r="C16" s="8" t="str">
        <f>IF(OR(ISBLANK(Teilnehmer!A15),ISBLANK(Teilnehmer!D15)),"",LEFT(Teilnehmer!A15,5)&amp;TEXT(Teilnehmer!D15,"0000"))</f>
        <v/>
      </c>
      <c r="D16" s="8" t="str">
        <f ca="1">Teilnehmer!G15</f>
        <v/>
      </c>
      <c r="E16" s="8" t="str">
        <f>IF(ISBLANK(Teilnehmer!H15),"",Teilnehmer!H15)</f>
        <v/>
      </c>
      <c r="F16" s="21"/>
      <c r="G16" s="21"/>
      <c r="H16" s="21"/>
      <c r="I16" s="21"/>
      <c r="J16" s="21"/>
      <c r="K16" s="21"/>
      <c r="L16" s="8">
        <f>F16*10+G16*9+H16*8+I16*7+J16*6</f>
        <v>0</v>
      </c>
      <c r="M16" s="21"/>
      <c r="N16" s="21"/>
      <c r="O16" s="21"/>
      <c r="P16" s="21"/>
      <c r="Q16" s="21"/>
      <c r="R16" s="21"/>
      <c r="S16" s="8">
        <f>M16*10+N16*9+O16*8+P16*7+Q16*6</f>
        <v>0</v>
      </c>
      <c r="T16" s="21"/>
      <c r="U16" s="21"/>
      <c r="V16" s="21"/>
      <c r="W16" s="21"/>
      <c r="X16" s="21"/>
      <c r="Y16" s="21"/>
      <c r="Z16" s="8">
        <f>T16*10+U16*9+V16*8+W16*7+X16*6</f>
        <v>0</v>
      </c>
      <c r="AA16" s="21"/>
      <c r="AB16" s="21"/>
      <c r="AC16" s="21"/>
      <c r="AD16" s="21"/>
      <c r="AE16" s="21"/>
      <c r="AF16" s="21"/>
      <c r="AG16" s="8">
        <f>AA16*10+AB16*9+AC16*8+AD16*7+AE16*6</f>
        <v>0</v>
      </c>
      <c r="AH16" s="19">
        <f>F16+M16+T16+AA16</f>
        <v>0</v>
      </c>
      <c r="AI16" s="19">
        <f>G16+N16+U16+AB16</f>
        <v>0</v>
      </c>
      <c r="AJ16" s="19">
        <f>H16+O16+V16+AC16</f>
        <v>0</v>
      </c>
      <c r="AK16" s="19">
        <f>I16+P16+W16+AD16</f>
        <v>0</v>
      </c>
      <c r="AL16" s="19">
        <f>J16+Q16+X16+AE16</f>
        <v>0</v>
      </c>
      <c r="AM16" s="8">
        <f>AH16*10+AI16*9+AJ16*8+AK16*7+AL16*6</f>
        <v>0</v>
      </c>
    </row>
    <row r="17" spans="1:39" x14ac:dyDescent="0.25">
      <c r="A17" s="8" t="str">
        <f>IF(ISBLANK(Teilnehmer!A16),"",Teilnehmer!A16)</f>
        <v/>
      </c>
      <c r="B17" s="8" t="str">
        <f>IF(AND(ISBLANK(Teilnehmer!B16),ISBLANK(Teilnehmer!C16)),"",Teilnehmer!B16&amp;", "&amp;Teilnehmer!C16)</f>
        <v/>
      </c>
      <c r="C17" s="8" t="str">
        <f>IF(OR(ISBLANK(Teilnehmer!A16),ISBLANK(Teilnehmer!D16)),"",LEFT(Teilnehmer!A16,5)&amp;TEXT(Teilnehmer!D16,"0000"))</f>
        <v/>
      </c>
      <c r="D17" s="8" t="str">
        <f ca="1">Teilnehmer!G16</f>
        <v/>
      </c>
      <c r="E17" s="8" t="str">
        <f>IF(ISBLANK(Teilnehmer!H16),"",Teilnehmer!H16)</f>
        <v/>
      </c>
      <c r="F17" s="21"/>
      <c r="G17" s="21"/>
      <c r="H17" s="21"/>
      <c r="I17" s="21"/>
      <c r="J17" s="21"/>
      <c r="K17" s="21"/>
      <c r="L17" s="8">
        <f>F17*10+G17*9+H17*8+I17*7+J17*6</f>
        <v>0</v>
      </c>
      <c r="M17" s="21"/>
      <c r="N17" s="21"/>
      <c r="O17" s="21"/>
      <c r="P17" s="21"/>
      <c r="Q17" s="21"/>
      <c r="R17" s="21"/>
      <c r="S17" s="8">
        <f>M17*10+N17*9+O17*8+P17*7+Q17*6</f>
        <v>0</v>
      </c>
      <c r="T17" s="21"/>
      <c r="U17" s="21"/>
      <c r="V17" s="21"/>
      <c r="W17" s="21"/>
      <c r="X17" s="21"/>
      <c r="Y17" s="21"/>
      <c r="Z17" s="8">
        <f>T17*10+U17*9+V17*8+W17*7+X17*6</f>
        <v>0</v>
      </c>
      <c r="AA17" s="21"/>
      <c r="AB17" s="21"/>
      <c r="AC17" s="21"/>
      <c r="AD17" s="21"/>
      <c r="AE17" s="21"/>
      <c r="AF17" s="21"/>
      <c r="AG17" s="8">
        <f>AA17*10+AB17*9+AC17*8+AD17*7+AE17*6</f>
        <v>0</v>
      </c>
      <c r="AH17" s="19">
        <f>F17+M17+T17+AA17</f>
        <v>0</v>
      </c>
      <c r="AI17" s="19">
        <f>G17+N17+U17+AB17</f>
        <v>0</v>
      </c>
      <c r="AJ17" s="19">
        <f>H17+O17+V17+AC17</f>
        <v>0</v>
      </c>
      <c r="AK17" s="19">
        <f>I17+P17+W17+AD17</f>
        <v>0</v>
      </c>
      <c r="AL17" s="19">
        <f>J17+Q17+X17+AE17</f>
        <v>0</v>
      </c>
      <c r="AM17" s="8">
        <f>AH17*10+AI17*9+AJ17*8+AK17*7+AL17*6</f>
        <v>0</v>
      </c>
    </row>
    <row r="18" spans="1:39" x14ac:dyDescent="0.25">
      <c r="A18" s="8" t="str">
        <f>IF(ISBLANK(Teilnehmer!A17),"",Teilnehmer!A17)</f>
        <v/>
      </c>
      <c r="B18" s="8" t="str">
        <f>IF(AND(ISBLANK(Teilnehmer!B17),ISBLANK(Teilnehmer!C17)),"",Teilnehmer!B17&amp;", "&amp;Teilnehmer!C17)</f>
        <v/>
      </c>
      <c r="C18" s="8" t="str">
        <f>IF(OR(ISBLANK(Teilnehmer!A17),ISBLANK(Teilnehmer!D17)),"",LEFT(Teilnehmer!A17,5)&amp;TEXT(Teilnehmer!D17,"0000"))</f>
        <v/>
      </c>
      <c r="D18" s="8" t="str">
        <f ca="1">Teilnehmer!G17</f>
        <v/>
      </c>
      <c r="E18" s="8" t="str">
        <f>IF(ISBLANK(Teilnehmer!H17),"",Teilnehmer!H17)</f>
        <v/>
      </c>
      <c r="F18" s="21"/>
      <c r="G18" s="21"/>
      <c r="H18" s="21"/>
      <c r="I18" s="21"/>
      <c r="J18" s="21"/>
      <c r="K18" s="21"/>
      <c r="L18" s="8">
        <f>F18*10+G18*9+H18*8+I18*7+J18*6</f>
        <v>0</v>
      </c>
      <c r="M18" s="21"/>
      <c r="N18" s="21"/>
      <c r="O18" s="21"/>
      <c r="P18" s="21"/>
      <c r="Q18" s="21"/>
      <c r="R18" s="21"/>
      <c r="S18" s="8">
        <f>M18*10+N18*9+O18*8+P18*7+Q18*6</f>
        <v>0</v>
      </c>
      <c r="T18" s="21"/>
      <c r="U18" s="21"/>
      <c r="V18" s="21"/>
      <c r="W18" s="21"/>
      <c r="X18" s="21"/>
      <c r="Y18" s="21"/>
      <c r="Z18" s="8">
        <f>T18*10+U18*9+V18*8+W18*7+X18*6</f>
        <v>0</v>
      </c>
      <c r="AA18" s="21"/>
      <c r="AB18" s="21"/>
      <c r="AC18" s="21"/>
      <c r="AD18" s="21"/>
      <c r="AE18" s="21"/>
      <c r="AF18" s="21"/>
      <c r="AG18" s="8">
        <f>AA18*10+AB18*9+AC18*8+AD18*7+AE18*6</f>
        <v>0</v>
      </c>
      <c r="AH18" s="19">
        <f>F18+M18+T18+AA18</f>
        <v>0</v>
      </c>
      <c r="AI18" s="19">
        <f>G18+N18+U18+AB18</f>
        <v>0</v>
      </c>
      <c r="AJ18" s="19">
        <f>H18+O18+V18+AC18</f>
        <v>0</v>
      </c>
      <c r="AK18" s="19">
        <f>I18+P18+W18+AD18</f>
        <v>0</v>
      </c>
      <c r="AL18" s="19">
        <f>J18+Q18+X18+AE18</f>
        <v>0</v>
      </c>
      <c r="AM18" s="8">
        <f>AH18*10+AI18*9+AJ18*8+AK18*7+AL18*6</f>
        <v>0</v>
      </c>
    </row>
    <row r="19" spans="1:39" x14ac:dyDescent="0.25">
      <c r="A19" s="8" t="str">
        <f>IF(ISBLANK(Teilnehmer!A18),"",Teilnehmer!A18)</f>
        <v/>
      </c>
      <c r="B19" s="8" t="str">
        <f>IF(AND(ISBLANK(Teilnehmer!B18),ISBLANK(Teilnehmer!C18)),"",Teilnehmer!B18&amp;", "&amp;Teilnehmer!C18)</f>
        <v/>
      </c>
      <c r="C19" s="8" t="str">
        <f>IF(OR(ISBLANK(Teilnehmer!A18),ISBLANK(Teilnehmer!D18)),"",LEFT(Teilnehmer!A18,5)&amp;TEXT(Teilnehmer!D18,"0000"))</f>
        <v/>
      </c>
      <c r="D19" s="8" t="str">
        <f ca="1">Teilnehmer!G18</f>
        <v/>
      </c>
      <c r="E19" s="8" t="str">
        <f>IF(ISBLANK(Teilnehmer!H18),"",Teilnehmer!H18)</f>
        <v/>
      </c>
      <c r="F19" s="21"/>
      <c r="G19" s="21"/>
      <c r="H19" s="21"/>
      <c r="I19" s="21"/>
      <c r="J19" s="21"/>
      <c r="K19" s="21"/>
      <c r="L19" s="8">
        <f>F19*10+G19*9+H19*8+I19*7+J19*6</f>
        <v>0</v>
      </c>
      <c r="M19" s="21"/>
      <c r="N19" s="21"/>
      <c r="O19" s="21"/>
      <c r="P19" s="21"/>
      <c r="Q19" s="21"/>
      <c r="R19" s="21"/>
      <c r="S19" s="8">
        <f>M19*10+N19*9+O19*8+P19*7+Q19*6</f>
        <v>0</v>
      </c>
      <c r="T19" s="21"/>
      <c r="U19" s="21"/>
      <c r="V19" s="21"/>
      <c r="W19" s="21"/>
      <c r="X19" s="21"/>
      <c r="Y19" s="21"/>
      <c r="Z19" s="8">
        <f>T19*10+U19*9+V19*8+W19*7+X19*6</f>
        <v>0</v>
      </c>
      <c r="AA19" s="21"/>
      <c r="AB19" s="21"/>
      <c r="AC19" s="21"/>
      <c r="AD19" s="21"/>
      <c r="AE19" s="21"/>
      <c r="AF19" s="21"/>
      <c r="AG19" s="8">
        <f>AA19*10+AB19*9+AC19*8+AD19*7+AE19*6</f>
        <v>0</v>
      </c>
      <c r="AH19" s="19">
        <f>F19+M19+T19+AA19</f>
        <v>0</v>
      </c>
      <c r="AI19" s="19">
        <f>G19+N19+U19+AB19</f>
        <v>0</v>
      </c>
      <c r="AJ19" s="19">
        <f>H19+O19+V19+AC19</f>
        <v>0</v>
      </c>
      <c r="AK19" s="19">
        <f>I19+P19+W19+AD19</f>
        <v>0</v>
      </c>
      <c r="AL19" s="19">
        <f>J19+Q19+X19+AE19</f>
        <v>0</v>
      </c>
      <c r="AM19" s="8">
        <f>AH19*10+AI19*9+AJ19*8+AK19*7+AL19*6</f>
        <v>0</v>
      </c>
    </row>
    <row r="20" spans="1:39" x14ac:dyDescent="0.25">
      <c r="A20" s="8" t="str">
        <f>IF(ISBLANK(Teilnehmer!A19),"",Teilnehmer!A19)</f>
        <v/>
      </c>
      <c r="B20" s="8" t="str">
        <f>IF(AND(ISBLANK(Teilnehmer!B19),ISBLANK(Teilnehmer!C19)),"",Teilnehmer!B19&amp;", "&amp;Teilnehmer!C19)</f>
        <v/>
      </c>
      <c r="C20" s="8" t="str">
        <f>IF(OR(ISBLANK(Teilnehmer!A19),ISBLANK(Teilnehmer!D19)),"",LEFT(Teilnehmer!A19,5)&amp;TEXT(Teilnehmer!D19,"0000"))</f>
        <v/>
      </c>
      <c r="D20" s="8" t="str">
        <f ca="1">Teilnehmer!G19</f>
        <v/>
      </c>
      <c r="E20" s="8" t="str">
        <f>IF(ISBLANK(Teilnehmer!H19),"",Teilnehmer!H19)</f>
        <v/>
      </c>
      <c r="F20" s="21"/>
      <c r="G20" s="21"/>
      <c r="H20" s="21"/>
      <c r="I20" s="21"/>
      <c r="J20" s="21"/>
      <c r="K20" s="21"/>
      <c r="L20" s="8">
        <f>F20*10+G20*9+H20*8+I20*7+J20*6</f>
        <v>0</v>
      </c>
      <c r="M20" s="21"/>
      <c r="N20" s="21"/>
      <c r="O20" s="21"/>
      <c r="P20" s="21"/>
      <c r="Q20" s="21"/>
      <c r="R20" s="21"/>
      <c r="S20" s="8">
        <f>M20*10+N20*9+O20*8+P20*7+Q20*6</f>
        <v>0</v>
      </c>
      <c r="T20" s="21"/>
      <c r="U20" s="21"/>
      <c r="V20" s="21"/>
      <c r="W20" s="21"/>
      <c r="X20" s="21"/>
      <c r="Y20" s="21"/>
      <c r="Z20" s="8">
        <f>T20*10+U20*9+V20*8+W20*7+X20*6</f>
        <v>0</v>
      </c>
      <c r="AA20" s="21"/>
      <c r="AB20" s="21"/>
      <c r="AC20" s="21"/>
      <c r="AD20" s="21"/>
      <c r="AE20" s="21"/>
      <c r="AF20" s="21"/>
      <c r="AG20" s="8">
        <f>AA20*10+AB20*9+AC20*8+AD20*7+AE20*6</f>
        <v>0</v>
      </c>
      <c r="AH20" s="19">
        <f>F20+M20+T20+AA20</f>
        <v>0</v>
      </c>
      <c r="AI20" s="19">
        <f>G20+N20+U20+AB20</f>
        <v>0</v>
      </c>
      <c r="AJ20" s="19">
        <f>H20+O20+V20+AC20</f>
        <v>0</v>
      </c>
      <c r="AK20" s="19">
        <f>I20+P20+W20+AD20</f>
        <v>0</v>
      </c>
      <c r="AL20" s="19">
        <f>J20+Q20+X20+AE20</f>
        <v>0</v>
      </c>
      <c r="AM20" s="8">
        <f>AH20*10+AI20*9+AJ20*8+AK20*7+AL20*6</f>
        <v>0</v>
      </c>
    </row>
    <row r="21" spans="1:39" x14ac:dyDescent="0.25">
      <c r="A21" s="8" t="str">
        <f>IF(ISBLANK(Teilnehmer!A20),"",Teilnehmer!A20)</f>
        <v/>
      </c>
      <c r="B21" s="8" t="str">
        <f>IF(AND(ISBLANK(Teilnehmer!B20),ISBLANK(Teilnehmer!C20)),"",Teilnehmer!B20&amp;", "&amp;Teilnehmer!C20)</f>
        <v/>
      </c>
      <c r="C21" s="8" t="str">
        <f>IF(OR(ISBLANK(Teilnehmer!A20),ISBLANK(Teilnehmer!D20)),"",LEFT(Teilnehmer!A20,5)&amp;TEXT(Teilnehmer!D20,"0000"))</f>
        <v/>
      </c>
      <c r="D21" s="8" t="str">
        <f ca="1">Teilnehmer!G20</f>
        <v/>
      </c>
      <c r="E21" s="8" t="str">
        <f>IF(ISBLANK(Teilnehmer!H20),"",Teilnehmer!H20)</f>
        <v/>
      </c>
      <c r="F21" s="21"/>
      <c r="G21" s="21"/>
      <c r="H21" s="21"/>
      <c r="I21" s="21"/>
      <c r="J21" s="21"/>
      <c r="K21" s="21"/>
      <c r="L21" s="8">
        <f>F21*10+G21*9+H21*8+I21*7+J21*6</f>
        <v>0</v>
      </c>
      <c r="M21" s="21"/>
      <c r="N21" s="21"/>
      <c r="O21" s="21"/>
      <c r="P21" s="21"/>
      <c r="Q21" s="21"/>
      <c r="R21" s="21"/>
      <c r="S21" s="8">
        <f>M21*10+N21*9+O21*8+P21*7+Q21*6</f>
        <v>0</v>
      </c>
      <c r="T21" s="21"/>
      <c r="U21" s="21"/>
      <c r="V21" s="21"/>
      <c r="W21" s="21"/>
      <c r="X21" s="21"/>
      <c r="Y21" s="21"/>
      <c r="Z21" s="8">
        <f>T21*10+U21*9+V21*8+W21*7+X21*6</f>
        <v>0</v>
      </c>
      <c r="AA21" s="21"/>
      <c r="AB21" s="21"/>
      <c r="AC21" s="21"/>
      <c r="AD21" s="21"/>
      <c r="AE21" s="21"/>
      <c r="AF21" s="21"/>
      <c r="AG21" s="8">
        <f>AA21*10+AB21*9+AC21*8+AD21*7+AE21*6</f>
        <v>0</v>
      </c>
      <c r="AH21" s="19">
        <f>F21+M21+T21+AA21</f>
        <v>0</v>
      </c>
      <c r="AI21" s="19">
        <f>G21+N21+U21+AB21</f>
        <v>0</v>
      </c>
      <c r="AJ21" s="19">
        <f>H21+O21+V21+AC21</f>
        <v>0</v>
      </c>
      <c r="AK21" s="19">
        <f>I21+P21+W21+AD21</f>
        <v>0</v>
      </c>
      <c r="AL21" s="19">
        <f>J21+Q21+X21+AE21</f>
        <v>0</v>
      </c>
      <c r="AM21" s="8">
        <f>AH21*10+AI21*9+AJ21*8+AK21*7+AL21*6</f>
        <v>0</v>
      </c>
    </row>
    <row r="22" spans="1:39" x14ac:dyDescent="0.25">
      <c r="A22" s="8" t="str">
        <f>IF(ISBLANK(Teilnehmer!A21),"",Teilnehmer!A21)</f>
        <v/>
      </c>
      <c r="B22" s="8" t="str">
        <f>IF(AND(ISBLANK(Teilnehmer!B21),ISBLANK(Teilnehmer!C21)),"",Teilnehmer!B21&amp;", "&amp;Teilnehmer!C21)</f>
        <v/>
      </c>
      <c r="C22" s="8" t="str">
        <f>IF(OR(ISBLANK(Teilnehmer!A21),ISBLANK(Teilnehmer!D21)),"",LEFT(Teilnehmer!A21,5)&amp;TEXT(Teilnehmer!D21,"0000"))</f>
        <v/>
      </c>
      <c r="D22" s="8" t="str">
        <f ca="1">Teilnehmer!G21</f>
        <v/>
      </c>
      <c r="E22" s="8" t="str">
        <f>IF(ISBLANK(Teilnehmer!H21),"",Teilnehmer!H21)</f>
        <v/>
      </c>
      <c r="F22" s="21"/>
      <c r="G22" s="21"/>
      <c r="H22" s="21"/>
      <c r="I22" s="21"/>
      <c r="J22" s="21"/>
      <c r="K22" s="21"/>
      <c r="L22" s="8">
        <f>F22*10+G22*9+H22*8+I22*7+J22*6</f>
        <v>0</v>
      </c>
      <c r="M22" s="21"/>
      <c r="N22" s="21"/>
      <c r="O22" s="21"/>
      <c r="P22" s="21"/>
      <c r="Q22" s="21"/>
      <c r="R22" s="21"/>
      <c r="S22" s="8">
        <f>M22*10+N22*9+O22*8+P22*7+Q22*6</f>
        <v>0</v>
      </c>
      <c r="T22" s="21"/>
      <c r="U22" s="21"/>
      <c r="V22" s="21"/>
      <c r="W22" s="21"/>
      <c r="X22" s="21"/>
      <c r="Y22" s="21"/>
      <c r="Z22" s="8">
        <f>T22*10+U22*9+V22*8+W22*7+X22*6</f>
        <v>0</v>
      </c>
      <c r="AA22" s="21"/>
      <c r="AB22" s="21"/>
      <c r="AC22" s="21"/>
      <c r="AD22" s="21"/>
      <c r="AE22" s="21"/>
      <c r="AF22" s="21"/>
      <c r="AG22" s="8">
        <f>AA22*10+AB22*9+AC22*8+AD22*7+AE22*6</f>
        <v>0</v>
      </c>
      <c r="AH22" s="19">
        <f>F22+M22+T22+AA22</f>
        <v>0</v>
      </c>
      <c r="AI22" s="19">
        <f>G22+N22+U22+AB22</f>
        <v>0</v>
      </c>
      <c r="AJ22" s="19">
        <f>H22+O22+V22+AC22</f>
        <v>0</v>
      </c>
      <c r="AK22" s="19">
        <f>I22+P22+W22+AD22</f>
        <v>0</v>
      </c>
      <c r="AL22" s="19">
        <f>J22+Q22+X22+AE22</f>
        <v>0</v>
      </c>
      <c r="AM22" s="8">
        <f>AH22*10+AI22*9+AJ22*8+AK22*7+AL22*6</f>
        <v>0</v>
      </c>
    </row>
    <row r="23" spans="1:39" x14ac:dyDescent="0.25">
      <c r="A23" s="8" t="str">
        <f>IF(ISBLANK(Teilnehmer!A22),"",Teilnehmer!A22)</f>
        <v/>
      </c>
      <c r="B23" s="8" t="str">
        <f>IF(AND(ISBLANK(Teilnehmer!B22),ISBLANK(Teilnehmer!C22)),"",Teilnehmer!B22&amp;", "&amp;Teilnehmer!C22)</f>
        <v/>
      </c>
      <c r="C23" s="8" t="str">
        <f>IF(OR(ISBLANK(Teilnehmer!A22),ISBLANK(Teilnehmer!D22)),"",LEFT(Teilnehmer!A22,5)&amp;TEXT(Teilnehmer!D22,"0000"))</f>
        <v/>
      </c>
      <c r="D23" s="8" t="str">
        <f ca="1">Teilnehmer!G22</f>
        <v/>
      </c>
      <c r="E23" s="8" t="str">
        <f>IF(ISBLANK(Teilnehmer!H22),"",Teilnehmer!H22)</f>
        <v/>
      </c>
      <c r="F23" s="21"/>
      <c r="G23" s="21"/>
      <c r="H23" s="21"/>
      <c r="I23" s="21"/>
      <c r="J23" s="21"/>
      <c r="K23" s="21"/>
      <c r="L23" s="8">
        <f>F23*10+G23*9+H23*8+I23*7+J23*6</f>
        <v>0</v>
      </c>
      <c r="M23" s="21"/>
      <c r="N23" s="21"/>
      <c r="O23" s="21"/>
      <c r="P23" s="21"/>
      <c r="Q23" s="21"/>
      <c r="R23" s="21"/>
      <c r="S23" s="8">
        <f>M23*10+N23*9+O23*8+P23*7+Q23*6</f>
        <v>0</v>
      </c>
      <c r="T23" s="21"/>
      <c r="U23" s="21"/>
      <c r="V23" s="21"/>
      <c r="W23" s="21"/>
      <c r="X23" s="21"/>
      <c r="Y23" s="21"/>
      <c r="Z23" s="8">
        <f>T23*10+U23*9+V23*8+W23*7+X23*6</f>
        <v>0</v>
      </c>
      <c r="AA23" s="21"/>
      <c r="AB23" s="21"/>
      <c r="AC23" s="21"/>
      <c r="AD23" s="21"/>
      <c r="AE23" s="21"/>
      <c r="AF23" s="21"/>
      <c r="AG23" s="8">
        <f>AA23*10+AB23*9+AC23*8+AD23*7+AE23*6</f>
        <v>0</v>
      </c>
      <c r="AH23" s="19">
        <f>F23+M23+T23+AA23</f>
        <v>0</v>
      </c>
      <c r="AI23" s="19">
        <f>G23+N23+U23+AB23</f>
        <v>0</v>
      </c>
      <c r="AJ23" s="19">
        <f>H23+O23+V23+AC23</f>
        <v>0</v>
      </c>
      <c r="AK23" s="19">
        <f>I23+P23+W23+AD23</f>
        <v>0</v>
      </c>
      <c r="AL23" s="19">
        <f>J23+Q23+X23+AE23</f>
        <v>0</v>
      </c>
      <c r="AM23" s="8">
        <f>AH23*10+AI23*9+AJ23*8+AK23*7+AL23*6</f>
        <v>0</v>
      </c>
    </row>
    <row r="24" spans="1:39" x14ac:dyDescent="0.25">
      <c r="A24" s="8" t="str">
        <f>IF(ISBLANK(Teilnehmer!A23),"",Teilnehmer!A23)</f>
        <v/>
      </c>
      <c r="B24" s="8" t="str">
        <f>IF(AND(ISBLANK(Teilnehmer!B23),ISBLANK(Teilnehmer!C23)),"",Teilnehmer!B23&amp;", "&amp;Teilnehmer!C23)</f>
        <v/>
      </c>
      <c r="C24" s="8" t="str">
        <f>IF(OR(ISBLANK(Teilnehmer!A23),ISBLANK(Teilnehmer!D23)),"",LEFT(Teilnehmer!A23,5)&amp;TEXT(Teilnehmer!D23,"0000"))</f>
        <v/>
      </c>
      <c r="D24" s="8" t="str">
        <f ca="1">Teilnehmer!G23</f>
        <v/>
      </c>
      <c r="E24" s="8" t="str">
        <f>IF(ISBLANK(Teilnehmer!H23),"",Teilnehmer!H23)</f>
        <v/>
      </c>
      <c r="F24" s="21"/>
      <c r="G24" s="21"/>
      <c r="H24" s="21"/>
      <c r="I24" s="21"/>
      <c r="J24" s="21"/>
      <c r="K24" s="21"/>
      <c r="L24" s="8">
        <f>F24*10+G24*9+H24*8+I24*7+J24*6</f>
        <v>0</v>
      </c>
      <c r="M24" s="21"/>
      <c r="N24" s="21"/>
      <c r="O24" s="21"/>
      <c r="P24" s="21"/>
      <c r="Q24" s="21"/>
      <c r="R24" s="21"/>
      <c r="S24" s="8">
        <f>M24*10+N24*9+O24*8+P24*7+Q24*6</f>
        <v>0</v>
      </c>
      <c r="T24" s="21"/>
      <c r="U24" s="21"/>
      <c r="V24" s="21"/>
      <c r="W24" s="21"/>
      <c r="X24" s="21"/>
      <c r="Y24" s="21"/>
      <c r="Z24" s="8">
        <f>T24*10+U24*9+V24*8+W24*7+X24*6</f>
        <v>0</v>
      </c>
      <c r="AA24" s="21"/>
      <c r="AB24" s="21"/>
      <c r="AC24" s="21"/>
      <c r="AD24" s="21"/>
      <c r="AE24" s="21"/>
      <c r="AF24" s="21"/>
      <c r="AG24" s="8">
        <f>AA24*10+AB24*9+AC24*8+AD24*7+AE24*6</f>
        <v>0</v>
      </c>
      <c r="AH24" s="19">
        <f>F24+M24+T24+AA24</f>
        <v>0</v>
      </c>
      <c r="AI24" s="19">
        <f>G24+N24+U24+AB24</f>
        <v>0</v>
      </c>
      <c r="AJ24" s="19">
        <f>H24+O24+V24+AC24</f>
        <v>0</v>
      </c>
      <c r="AK24" s="19">
        <f>I24+P24+W24+AD24</f>
        <v>0</v>
      </c>
      <c r="AL24" s="19">
        <f>J24+Q24+X24+AE24</f>
        <v>0</v>
      </c>
      <c r="AM24" s="8">
        <f>AH24*10+AI24*9+AJ24*8+AK24*7+AL24*6</f>
        <v>0</v>
      </c>
    </row>
    <row r="25" spans="1:39" x14ac:dyDescent="0.25">
      <c r="A25" s="8" t="str">
        <f>IF(ISBLANK(Teilnehmer!A24),"",Teilnehmer!A24)</f>
        <v/>
      </c>
      <c r="B25" s="8" t="str">
        <f>IF(AND(ISBLANK(Teilnehmer!B24),ISBLANK(Teilnehmer!C24)),"",Teilnehmer!B24&amp;", "&amp;Teilnehmer!C24)</f>
        <v/>
      </c>
      <c r="C25" s="8" t="str">
        <f>IF(OR(ISBLANK(Teilnehmer!A24),ISBLANK(Teilnehmer!D24)),"",LEFT(Teilnehmer!A24,5)&amp;TEXT(Teilnehmer!D24,"0000"))</f>
        <v/>
      </c>
      <c r="D25" s="8" t="str">
        <f ca="1">Teilnehmer!G24</f>
        <v/>
      </c>
      <c r="E25" s="8" t="str">
        <f>IF(ISBLANK(Teilnehmer!H24),"",Teilnehmer!H24)</f>
        <v/>
      </c>
      <c r="F25" s="21"/>
      <c r="G25" s="21"/>
      <c r="H25" s="21"/>
      <c r="I25" s="21"/>
      <c r="J25" s="21"/>
      <c r="K25" s="21"/>
      <c r="L25" s="8">
        <f>F25*10+G25*9+H25*8+I25*7+J25*6</f>
        <v>0</v>
      </c>
      <c r="M25" s="21"/>
      <c r="N25" s="21"/>
      <c r="O25" s="21"/>
      <c r="P25" s="21"/>
      <c r="Q25" s="21"/>
      <c r="R25" s="21"/>
      <c r="S25" s="8">
        <f>M25*10+N25*9+O25*8+P25*7+Q25*6</f>
        <v>0</v>
      </c>
      <c r="T25" s="21"/>
      <c r="U25" s="21"/>
      <c r="V25" s="21"/>
      <c r="W25" s="21"/>
      <c r="X25" s="21"/>
      <c r="Y25" s="21"/>
      <c r="Z25" s="8">
        <f>T25*10+U25*9+V25*8+W25*7+X25*6</f>
        <v>0</v>
      </c>
      <c r="AA25" s="21"/>
      <c r="AB25" s="21"/>
      <c r="AC25" s="21"/>
      <c r="AD25" s="21"/>
      <c r="AE25" s="21"/>
      <c r="AF25" s="21"/>
      <c r="AG25" s="8">
        <f>AA25*10+AB25*9+AC25*8+AD25*7+AE25*6</f>
        <v>0</v>
      </c>
      <c r="AH25" s="19">
        <f>F25+M25+T25+AA25</f>
        <v>0</v>
      </c>
      <c r="AI25" s="19">
        <f>G25+N25+U25+AB25</f>
        <v>0</v>
      </c>
      <c r="AJ25" s="19">
        <f>H25+O25+V25+AC25</f>
        <v>0</v>
      </c>
      <c r="AK25" s="19">
        <f>I25+P25+W25+AD25</f>
        <v>0</v>
      </c>
      <c r="AL25" s="19">
        <f>J25+Q25+X25+AE25</f>
        <v>0</v>
      </c>
      <c r="AM25" s="8">
        <f>AH25*10+AI25*9+AJ25*8+AK25*7+AL25*6</f>
        <v>0</v>
      </c>
    </row>
    <row r="26" spans="1:39" x14ac:dyDescent="0.25">
      <c r="A26" s="8" t="str">
        <f>IF(ISBLANK(Teilnehmer!A25),"",Teilnehmer!A25)</f>
        <v/>
      </c>
      <c r="B26" s="8" t="str">
        <f>IF(AND(ISBLANK(Teilnehmer!B25),ISBLANK(Teilnehmer!C25)),"",Teilnehmer!B25&amp;", "&amp;Teilnehmer!C25)</f>
        <v/>
      </c>
      <c r="C26" s="8" t="str">
        <f>IF(OR(ISBLANK(Teilnehmer!A25),ISBLANK(Teilnehmer!D25)),"",LEFT(Teilnehmer!A25,5)&amp;TEXT(Teilnehmer!D25,"0000"))</f>
        <v/>
      </c>
      <c r="D26" s="8" t="str">
        <f ca="1">Teilnehmer!G25</f>
        <v/>
      </c>
      <c r="E26" s="8" t="str">
        <f>IF(ISBLANK(Teilnehmer!H25),"",Teilnehmer!H25)</f>
        <v/>
      </c>
      <c r="F26" s="21"/>
      <c r="G26" s="21"/>
      <c r="H26" s="21"/>
      <c r="I26" s="21"/>
      <c r="J26" s="21"/>
      <c r="K26" s="21"/>
      <c r="L26" s="8">
        <f>F26*10+G26*9+H26*8+I26*7+J26*6</f>
        <v>0</v>
      </c>
      <c r="M26" s="21"/>
      <c r="N26" s="21"/>
      <c r="O26" s="21"/>
      <c r="P26" s="21"/>
      <c r="Q26" s="21"/>
      <c r="R26" s="21"/>
      <c r="S26" s="8">
        <f>M26*10+N26*9+O26*8+P26*7+Q26*6</f>
        <v>0</v>
      </c>
      <c r="T26" s="21"/>
      <c r="U26" s="21"/>
      <c r="V26" s="21"/>
      <c r="W26" s="21"/>
      <c r="X26" s="21"/>
      <c r="Y26" s="21"/>
      <c r="Z26" s="8">
        <f>T26*10+U26*9+V26*8+W26*7+X26*6</f>
        <v>0</v>
      </c>
      <c r="AA26" s="21"/>
      <c r="AB26" s="21"/>
      <c r="AC26" s="21"/>
      <c r="AD26" s="21"/>
      <c r="AE26" s="21"/>
      <c r="AF26" s="21"/>
      <c r="AG26" s="8">
        <f>AA26*10+AB26*9+AC26*8+AD26*7+AE26*6</f>
        <v>0</v>
      </c>
      <c r="AH26" s="19">
        <f>F26+M26+T26+AA26</f>
        <v>0</v>
      </c>
      <c r="AI26" s="19">
        <f>G26+N26+U26+AB26</f>
        <v>0</v>
      </c>
      <c r="AJ26" s="19">
        <f>H26+O26+V26+AC26</f>
        <v>0</v>
      </c>
      <c r="AK26" s="19">
        <f>I26+P26+W26+AD26</f>
        <v>0</v>
      </c>
      <c r="AL26" s="19">
        <f>J26+Q26+X26+AE26</f>
        <v>0</v>
      </c>
      <c r="AM26" s="8">
        <f>AH26*10+AI26*9+AJ26*8+AK26*7+AL26*6</f>
        <v>0</v>
      </c>
    </row>
    <row r="27" spans="1:39" x14ac:dyDescent="0.25">
      <c r="A27" s="8" t="str">
        <f>IF(ISBLANK(Teilnehmer!A26),"",Teilnehmer!A26)</f>
        <v/>
      </c>
      <c r="B27" s="8" t="str">
        <f>IF(AND(ISBLANK(Teilnehmer!B26),ISBLANK(Teilnehmer!C26)),"",Teilnehmer!B26&amp;", "&amp;Teilnehmer!C26)</f>
        <v/>
      </c>
      <c r="C27" s="8" t="str">
        <f>IF(OR(ISBLANK(Teilnehmer!A26),ISBLANK(Teilnehmer!D26)),"",LEFT(Teilnehmer!A26,5)&amp;TEXT(Teilnehmer!D26,"0000"))</f>
        <v/>
      </c>
      <c r="D27" s="8" t="str">
        <f ca="1">Teilnehmer!G26</f>
        <v/>
      </c>
      <c r="E27" s="8" t="str">
        <f>IF(ISBLANK(Teilnehmer!H26),"",Teilnehmer!H26)</f>
        <v/>
      </c>
      <c r="F27" s="21"/>
      <c r="G27" s="21"/>
      <c r="H27" s="21"/>
      <c r="I27" s="21"/>
      <c r="J27" s="21"/>
      <c r="K27" s="21"/>
      <c r="L27" s="8">
        <f>F27*10+G27*9+H27*8+I27*7+J27*6</f>
        <v>0</v>
      </c>
      <c r="M27" s="21"/>
      <c r="N27" s="21"/>
      <c r="O27" s="21"/>
      <c r="P27" s="21"/>
      <c r="Q27" s="21"/>
      <c r="R27" s="21"/>
      <c r="S27" s="8">
        <f>M27*10+N27*9+O27*8+P27*7+Q27*6</f>
        <v>0</v>
      </c>
      <c r="T27" s="21"/>
      <c r="U27" s="21"/>
      <c r="V27" s="21"/>
      <c r="W27" s="21"/>
      <c r="X27" s="21"/>
      <c r="Y27" s="21"/>
      <c r="Z27" s="8">
        <f>T27*10+U27*9+V27*8+W27*7+X27*6</f>
        <v>0</v>
      </c>
      <c r="AA27" s="21"/>
      <c r="AB27" s="21"/>
      <c r="AC27" s="21"/>
      <c r="AD27" s="21"/>
      <c r="AE27" s="21"/>
      <c r="AF27" s="21"/>
      <c r="AG27" s="8">
        <f>AA27*10+AB27*9+AC27*8+AD27*7+AE27*6</f>
        <v>0</v>
      </c>
      <c r="AH27" s="19">
        <f>F27+M27+T27+AA27</f>
        <v>0</v>
      </c>
      <c r="AI27" s="19">
        <f>G27+N27+U27+AB27</f>
        <v>0</v>
      </c>
      <c r="AJ27" s="19">
        <f>H27+O27+V27+AC27</f>
        <v>0</v>
      </c>
      <c r="AK27" s="19">
        <f>I27+P27+W27+AD27</f>
        <v>0</v>
      </c>
      <c r="AL27" s="19">
        <f>J27+Q27+X27+AE27</f>
        <v>0</v>
      </c>
      <c r="AM27" s="8">
        <f>AH27*10+AI27*9+AJ27*8+AK27*7+AL27*6</f>
        <v>0</v>
      </c>
    </row>
    <row r="28" spans="1:39" x14ac:dyDescent="0.25">
      <c r="A28" s="8" t="str">
        <f>IF(ISBLANK(Teilnehmer!A27),"",Teilnehmer!A27)</f>
        <v/>
      </c>
      <c r="B28" s="8" t="str">
        <f>IF(AND(ISBLANK(Teilnehmer!B27),ISBLANK(Teilnehmer!C27)),"",Teilnehmer!B27&amp;", "&amp;Teilnehmer!C27)</f>
        <v/>
      </c>
      <c r="C28" s="8" t="str">
        <f>IF(OR(ISBLANK(Teilnehmer!A27),ISBLANK(Teilnehmer!D27)),"",LEFT(Teilnehmer!A27,5)&amp;TEXT(Teilnehmer!D27,"0000"))</f>
        <v/>
      </c>
      <c r="D28" s="8" t="str">
        <f ca="1">Teilnehmer!G27</f>
        <v/>
      </c>
      <c r="E28" s="8" t="str">
        <f>IF(ISBLANK(Teilnehmer!H27),"",Teilnehmer!H27)</f>
        <v/>
      </c>
      <c r="F28" s="21"/>
      <c r="G28" s="21"/>
      <c r="H28" s="21"/>
      <c r="I28" s="21"/>
      <c r="J28" s="21"/>
      <c r="K28" s="21"/>
      <c r="L28" s="8">
        <f>F28*10+G28*9+H28*8+I28*7+J28*6</f>
        <v>0</v>
      </c>
      <c r="M28" s="21"/>
      <c r="N28" s="21"/>
      <c r="O28" s="21"/>
      <c r="P28" s="21"/>
      <c r="Q28" s="21"/>
      <c r="R28" s="21"/>
      <c r="S28" s="8">
        <f>M28*10+N28*9+O28*8+P28*7+Q28*6</f>
        <v>0</v>
      </c>
      <c r="T28" s="21"/>
      <c r="U28" s="21"/>
      <c r="V28" s="21"/>
      <c r="W28" s="21"/>
      <c r="X28" s="21"/>
      <c r="Y28" s="21"/>
      <c r="Z28" s="8">
        <f>T28*10+U28*9+V28*8+W28*7+X28*6</f>
        <v>0</v>
      </c>
      <c r="AA28" s="21"/>
      <c r="AB28" s="21"/>
      <c r="AC28" s="21"/>
      <c r="AD28" s="21"/>
      <c r="AE28" s="21"/>
      <c r="AF28" s="21"/>
      <c r="AG28" s="8">
        <f>AA28*10+AB28*9+AC28*8+AD28*7+AE28*6</f>
        <v>0</v>
      </c>
      <c r="AH28" s="19">
        <f>F28+M28+T28+AA28</f>
        <v>0</v>
      </c>
      <c r="AI28" s="19">
        <f>G28+N28+U28+AB28</f>
        <v>0</v>
      </c>
      <c r="AJ28" s="19">
        <f>H28+O28+V28+AC28</f>
        <v>0</v>
      </c>
      <c r="AK28" s="19">
        <f>I28+P28+W28+AD28</f>
        <v>0</v>
      </c>
      <c r="AL28" s="19">
        <f>J28+Q28+X28+AE28</f>
        <v>0</v>
      </c>
      <c r="AM28" s="8">
        <f>AH28*10+AI28*9+AJ28*8+AK28*7+AL28*6</f>
        <v>0</v>
      </c>
    </row>
    <row r="29" spans="1:39" x14ac:dyDescent="0.25">
      <c r="A29" s="8" t="str">
        <f>IF(ISBLANK(Teilnehmer!A28),"",Teilnehmer!A28)</f>
        <v/>
      </c>
      <c r="B29" s="8" t="str">
        <f>IF(AND(ISBLANK(Teilnehmer!B28),ISBLANK(Teilnehmer!C28)),"",Teilnehmer!B28&amp;", "&amp;Teilnehmer!C28)</f>
        <v/>
      </c>
      <c r="C29" s="8" t="str">
        <f>IF(OR(ISBLANK(Teilnehmer!A28),ISBLANK(Teilnehmer!D28)),"",LEFT(Teilnehmer!A28,5)&amp;TEXT(Teilnehmer!D28,"0000"))</f>
        <v/>
      </c>
      <c r="D29" s="8" t="str">
        <f ca="1">Teilnehmer!G28</f>
        <v/>
      </c>
      <c r="E29" s="8" t="str">
        <f>IF(ISBLANK(Teilnehmer!H28),"",Teilnehmer!H28)</f>
        <v/>
      </c>
      <c r="F29" s="21"/>
      <c r="G29" s="21"/>
      <c r="H29" s="21"/>
      <c r="I29" s="21"/>
      <c r="J29" s="21"/>
      <c r="K29" s="21"/>
      <c r="L29" s="8">
        <f>F29*10+G29*9+H29*8+I29*7+J29*6</f>
        <v>0</v>
      </c>
      <c r="M29" s="21"/>
      <c r="N29" s="21"/>
      <c r="O29" s="21"/>
      <c r="P29" s="21"/>
      <c r="Q29" s="21"/>
      <c r="R29" s="21"/>
      <c r="S29" s="8">
        <f>M29*10+N29*9+O29*8+P29*7+Q29*6</f>
        <v>0</v>
      </c>
      <c r="T29" s="21"/>
      <c r="U29" s="21"/>
      <c r="V29" s="21"/>
      <c r="W29" s="21"/>
      <c r="X29" s="21"/>
      <c r="Y29" s="21"/>
      <c r="Z29" s="8">
        <f>T29*10+U29*9+V29*8+W29*7+X29*6</f>
        <v>0</v>
      </c>
      <c r="AA29" s="21"/>
      <c r="AB29" s="21"/>
      <c r="AC29" s="21"/>
      <c r="AD29" s="21"/>
      <c r="AE29" s="21"/>
      <c r="AF29" s="21"/>
      <c r="AG29" s="8">
        <f>AA29*10+AB29*9+AC29*8+AD29*7+AE29*6</f>
        <v>0</v>
      </c>
      <c r="AH29" s="19">
        <f>F29+M29+T29+AA29</f>
        <v>0</v>
      </c>
      <c r="AI29" s="19">
        <f>G29+N29+U29+AB29</f>
        <v>0</v>
      </c>
      <c r="AJ29" s="19">
        <f>H29+O29+V29+AC29</f>
        <v>0</v>
      </c>
      <c r="AK29" s="19">
        <f>I29+P29+W29+AD29</f>
        <v>0</v>
      </c>
      <c r="AL29" s="19">
        <f>J29+Q29+X29+AE29</f>
        <v>0</v>
      </c>
      <c r="AM29" s="8">
        <f>AH29*10+AI29*9+AJ29*8+AK29*7+AL29*6</f>
        <v>0</v>
      </c>
    </row>
    <row r="30" spans="1:39" x14ac:dyDescent="0.25">
      <c r="A30" s="8" t="str">
        <f>IF(ISBLANK(Teilnehmer!A29),"",Teilnehmer!A29)</f>
        <v/>
      </c>
      <c r="B30" s="8" t="str">
        <f>IF(AND(ISBLANK(Teilnehmer!B29),ISBLANK(Teilnehmer!C29)),"",Teilnehmer!B29&amp;", "&amp;Teilnehmer!C29)</f>
        <v/>
      </c>
      <c r="C30" s="8" t="str">
        <f>IF(OR(ISBLANK(Teilnehmer!A29),ISBLANK(Teilnehmer!D29)),"",LEFT(Teilnehmer!A29,5)&amp;TEXT(Teilnehmer!D29,"0000"))</f>
        <v/>
      </c>
      <c r="D30" s="8" t="str">
        <f ca="1">Teilnehmer!G29</f>
        <v/>
      </c>
      <c r="E30" s="8" t="str">
        <f>IF(ISBLANK(Teilnehmer!H29),"",Teilnehmer!H29)</f>
        <v/>
      </c>
      <c r="F30" s="21"/>
      <c r="G30" s="21"/>
      <c r="H30" s="21"/>
      <c r="I30" s="21"/>
      <c r="J30" s="21"/>
      <c r="K30" s="21"/>
      <c r="L30" s="8">
        <f>F30*10+G30*9+H30*8+I30*7+J30*6</f>
        <v>0</v>
      </c>
      <c r="M30" s="21"/>
      <c r="N30" s="21"/>
      <c r="O30" s="21"/>
      <c r="P30" s="21"/>
      <c r="Q30" s="21"/>
      <c r="R30" s="21"/>
      <c r="S30" s="8">
        <f>M30*10+N30*9+O30*8+P30*7+Q30*6</f>
        <v>0</v>
      </c>
      <c r="T30" s="21"/>
      <c r="U30" s="21"/>
      <c r="V30" s="21"/>
      <c r="W30" s="21"/>
      <c r="X30" s="21"/>
      <c r="Y30" s="21"/>
      <c r="Z30" s="8">
        <f>T30*10+U30*9+V30*8+W30*7+X30*6</f>
        <v>0</v>
      </c>
      <c r="AA30" s="21"/>
      <c r="AB30" s="21"/>
      <c r="AC30" s="21"/>
      <c r="AD30" s="21"/>
      <c r="AE30" s="21"/>
      <c r="AF30" s="21"/>
      <c r="AG30" s="8">
        <f>AA30*10+AB30*9+AC30*8+AD30*7+AE30*6</f>
        <v>0</v>
      </c>
      <c r="AH30" s="19">
        <f>F30+M30+T30+AA30</f>
        <v>0</v>
      </c>
      <c r="AI30" s="19">
        <f>G30+N30+U30+AB30</f>
        <v>0</v>
      </c>
      <c r="AJ30" s="19">
        <f>H30+O30+V30+AC30</f>
        <v>0</v>
      </c>
      <c r="AK30" s="19">
        <f>I30+P30+W30+AD30</f>
        <v>0</v>
      </c>
      <c r="AL30" s="19">
        <f>J30+Q30+X30+AE30</f>
        <v>0</v>
      </c>
      <c r="AM30" s="8">
        <f>AH30*10+AI30*9+AJ30*8+AK30*7+AL30*6</f>
        <v>0</v>
      </c>
    </row>
    <row r="31" spans="1:39" x14ac:dyDescent="0.25">
      <c r="A31" s="8" t="str">
        <f>IF(ISBLANK(Teilnehmer!A30),"",Teilnehmer!A30)</f>
        <v/>
      </c>
      <c r="B31" s="8" t="str">
        <f>IF(AND(ISBLANK(Teilnehmer!B30),ISBLANK(Teilnehmer!C30)),"",Teilnehmer!B30&amp;", "&amp;Teilnehmer!C30)</f>
        <v/>
      </c>
      <c r="C31" s="8" t="str">
        <f>IF(OR(ISBLANK(Teilnehmer!A30),ISBLANK(Teilnehmer!D30)),"",LEFT(Teilnehmer!A30,5)&amp;TEXT(Teilnehmer!D30,"0000"))</f>
        <v/>
      </c>
      <c r="D31" s="8" t="str">
        <f ca="1">Teilnehmer!G30</f>
        <v/>
      </c>
      <c r="E31" s="8" t="str">
        <f>IF(ISBLANK(Teilnehmer!H30),"",Teilnehmer!H30)</f>
        <v/>
      </c>
      <c r="F31" s="21"/>
      <c r="G31" s="21"/>
      <c r="H31" s="21"/>
      <c r="I31" s="21"/>
      <c r="J31" s="21"/>
      <c r="K31" s="21"/>
      <c r="L31" s="8">
        <f>F31*10+G31*9+H31*8+I31*7+J31*6</f>
        <v>0</v>
      </c>
      <c r="M31" s="21"/>
      <c r="N31" s="21"/>
      <c r="O31" s="21"/>
      <c r="P31" s="21"/>
      <c r="Q31" s="21"/>
      <c r="R31" s="21"/>
      <c r="S31" s="8">
        <f>M31*10+N31*9+O31*8+P31*7+Q31*6</f>
        <v>0</v>
      </c>
      <c r="T31" s="21"/>
      <c r="U31" s="21"/>
      <c r="V31" s="21"/>
      <c r="W31" s="21"/>
      <c r="X31" s="21"/>
      <c r="Y31" s="21"/>
      <c r="Z31" s="8">
        <f>T31*10+U31*9+V31*8+W31*7+X31*6</f>
        <v>0</v>
      </c>
      <c r="AA31" s="21"/>
      <c r="AB31" s="21"/>
      <c r="AC31" s="21"/>
      <c r="AD31" s="21"/>
      <c r="AE31" s="21"/>
      <c r="AF31" s="21"/>
      <c r="AG31" s="8">
        <f>AA31*10+AB31*9+AC31*8+AD31*7+AE31*6</f>
        <v>0</v>
      </c>
      <c r="AH31" s="19">
        <f>F31+M31+T31+AA31</f>
        <v>0</v>
      </c>
      <c r="AI31" s="19">
        <f>G31+N31+U31+AB31</f>
        <v>0</v>
      </c>
      <c r="AJ31" s="19">
        <f>H31+O31+V31+AC31</f>
        <v>0</v>
      </c>
      <c r="AK31" s="19">
        <f>I31+P31+W31+AD31</f>
        <v>0</v>
      </c>
      <c r="AL31" s="19">
        <f>J31+Q31+X31+AE31</f>
        <v>0</v>
      </c>
      <c r="AM31" s="8">
        <f>AH31*10+AI31*9+AJ31*8+AK31*7+AL31*6</f>
        <v>0</v>
      </c>
    </row>
    <row r="32" spans="1:39" x14ac:dyDescent="0.25">
      <c r="A32" s="8" t="str">
        <f>IF(ISBLANK(Teilnehmer!A31),"",Teilnehmer!A31)</f>
        <v/>
      </c>
      <c r="B32" s="8" t="str">
        <f>IF(AND(ISBLANK(Teilnehmer!B31),ISBLANK(Teilnehmer!C31)),"",Teilnehmer!B31&amp;", "&amp;Teilnehmer!C31)</f>
        <v/>
      </c>
      <c r="C32" s="8" t="str">
        <f>IF(OR(ISBLANK(Teilnehmer!A31),ISBLANK(Teilnehmer!D31)),"",LEFT(Teilnehmer!A31,5)&amp;TEXT(Teilnehmer!D31,"0000"))</f>
        <v/>
      </c>
      <c r="D32" s="8" t="str">
        <f ca="1">Teilnehmer!G31</f>
        <v/>
      </c>
      <c r="E32" s="8" t="str">
        <f>IF(ISBLANK(Teilnehmer!H31),"",Teilnehmer!H31)</f>
        <v/>
      </c>
      <c r="F32" s="21"/>
      <c r="G32" s="21"/>
      <c r="H32" s="21"/>
      <c r="I32" s="21"/>
      <c r="J32" s="21"/>
      <c r="K32" s="21"/>
      <c r="L32" s="8">
        <f>F32*10+G32*9+H32*8+I32*7+J32*6</f>
        <v>0</v>
      </c>
      <c r="M32" s="21"/>
      <c r="N32" s="21"/>
      <c r="O32" s="21"/>
      <c r="P32" s="21"/>
      <c r="Q32" s="21"/>
      <c r="R32" s="21"/>
      <c r="S32" s="8">
        <f>M32*10+N32*9+O32*8+P32*7+Q32*6</f>
        <v>0</v>
      </c>
      <c r="T32" s="21"/>
      <c r="U32" s="21"/>
      <c r="V32" s="21"/>
      <c r="W32" s="21"/>
      <c r="X32" s="21"/>
      <c r="Y32" s="21"/>
      <c r="Z32" s="8">
        <f>T32*10+U32*9+V32*8+W32*7+X32*6</f>
        <v>0</v>
      </c>
      <c r="AA32" s="21"/>
      <c r="AB32" s="21"/>
      <c r="AC32" s="21"/>
      <c r="AD32" s="21"/>
      <c r="AE32" s="21"/>
      <c r="AF32" s="21"/>
      <c r="AG32" s="8">
        <f>AA32*10+AB32*9+AC32*8+AD32*7+AE32*6</f>
        <v>0</v>
      </c>
      <c r="AH32" s="19">
        <f>F32+M32+T32+AA32</f>
        <v>0</v>
      </c>
      <c r="AI32" s="19">
        <f>G32+N32+U32+AB32</f>
        <v>0</v>
      </c>
      <c r="AJ32" s="19">
        <f>H32+O32+V32+AC32</f>
        <v>0</v>
      </c>
      <c r="AK32" s="19">
        <f>I32+P32+W32+AD32</f>
        <v>0</v>
      </c>
      <c r="AL32" s="19">
        <f>J32+Q32+X32+AE32</f>
        <v>0</v>
      </c>
      <c r="AM32" s="8">
        <f>AH32*10+AI32*9+AJ32*8+AK32*7+AL32*6</f>
        <v>0</v>
      </c>
    </row>
    <row r="33" spans="1:39" x14ac:dyDescent="0.25">
      <c r="A33" s="8" t="str">
        <f>IF(ISBLANK(Teilnehmer!A32),"",Teilnehmer!A32)</f>
        <v/>
      </c>
      <c r="B33" s="8" t="str">
        <f>IF(AND(ISBLANK(Teilnehmer!B32),ISBLANK(Teilnehmer!C32)),"",Teilnehmer!B32&amp;", "&amp;Teilnehmer!C32)</f>
        <v/>
      </c>
      <c r="C33" s="8" t="str">
        <f>IF(OR(ISBLANK(Teilnehmer!A32),ISBLANK(Teilnehmer!D32)),"",LEFT(Teilnehmer!A32,5)&amp;TEXT(Teilnehmer!D32,"0000"))</f>
        <v/>
      </c>
      <c r="D33" s="8" t="str">
        <f ca="1">Teilnehmer!G32</f>
        <v/>
      </c>
      <c r="E33" s="8" t="str">
        <f>IF(ISBLANK(Teilnehmer!H32),"",Teilnehmer!H32)</f>
        <v/>
      </c>
      <c r="F33" s="21"/>
      <c r="G33" s="21"/>
      <c r="H33" s="21"/>
      <c r="I33" s="21"/>
      <c r="J33" s="21"/>
      <c r="K33" s="21"/>
      <c r="L33" s="8">
        <f>F33*10+G33*9+H33*8+I33*7+J33*6</f>
        <v>0</v>
      </c>
      <c r="M33" s="21"/>
      <c r="N33" s="21"/>
      <c r="O33" s="21"/>
      <c r="P33" s="21"/>
      <c r="Q33" s="21"/>
      <c r="R33" s="21"/>
      <c r="S33" s="8">
        <f>M33*10+N33*9+O33*8+P33*7+Q33*6</f>
        <v>0</v>
      </c>
      <c r="T33" s="21"/>
      <c r="U33" s="21"/>
      <c r="V33" s="21"/>
      <c r="W33" s="21"/>
      <c r="X33" s="21"/>
      <c r="Y33" s="21"/>
      <c r="Z33" s="8">
        <f>T33*10+U33*9+V33*8+W33*7+X33*6</f>
        <v>0</v>
      </c>
      <c r="AA33" s="21"/>
      <c r="AB33" s="21"/>
      <c r="AC33" s="21"/>
      <c r="AD33" s="21"/>
      <c r="AE33" s="21"/>
      <c r="AF33" s="21"/>
      <c r="AG33" s="8">
        <f>AA33*10+AB33*9+AC33*8+AD33*7+AE33*6</f>
        <v>0</v>
      </c>
      <c r="AH33" s="19">
        <f>F33+M33+T33+AA33</f>
        <v>0</v>
      </c>
      <c r="AI33" s="19">
        <f>G33+N33+U33+AB33</f>
        <v>0</v>
      </c>
      <c r="AJ33" s="19">
        <f>H33+O33+V33+AC33</f>
        <v>0</v>
      </c>
      <c r="AK33" s="19">
        <f>I33+P33+W33+AD33</f>
        <v>0</v>
      </c>
      <c r="AL33" s="19">
        <f>J33+Q33+X33+AE33</f>
        <v>0</v>
      </c>
      <c r="AM33" s="8">
        <f>AH33*10+AI33*9+AJ33*8+AK33*7+AL33*6</f>
        <v>0</v>
      </c>
    </row>
    <row r="34" spans="1:39" x14ac:dyDescent="0.25">
      <c r="A34" s="8" t="str">
        <f>IF(ISBLANK(Teilnehmer!A33),"",Teilnehmer!A33)</f>
        <v/>
      </c>
      <c r="B34" s="8" t="str">
        <f>IF(AND(ISBLANK(Teilnehmer!B33),ISBLANK(Teilnehmer!C33)),"",Teilnehmer!B33&amp;", "&amp;Teilnehmer!C33)</f>
        <v/>
      </c>
      <c r="C34" s="8" t="str">
        <f>IF(OR(ISBLANK(Teilnehmer!A33),ISBLANK(Teilnehmer!D33)),"",LEFT(Teilnehmer!A33,5)&amp;TEXT(Teilnehmer!D33,"0000"))</f>
        <v/>
      </c>
      <c r="D34" s="8" t="str">
        <f ca="1">Teilnehmer!G33</f>
        <v/>
      </c>
      <c r="E34" s="8" t="str">
        <f>IF(ISBLANK(Teilnehmer!H33),"",Teilnehmer!H33)</f>
        <v/>
      </c>
      <c r="F34" s="21"/>
      <c r="G34" s="21"/>
      <c r="H34" s="21"/>
      <c r="I34" s="21"/>
      <c r="J34" s="21"/>
      <c r="K34" s="21"/>
      <c r="L34" s="8">
        <f>F34*10+G34*9+H34*8+I34*7+J34*6</f>
        <v>0</v>
      </c>
      <c r="M34" s="21"/>
      <c r="N34" s="21"/>
      <c r="O34" s="21"/>
      <c r="P34" s="21"/>
      <c r="Q34" s="21"/>
      <c r="R34" s="21"/>
      <c r="S34" s="8">
        <f>M34*10+N34*9+O34*8+P34*7+Q34*6</f>
        <v>0</v>
      </c>
      <c r="T34" s="21"/>
      <c r="U34" s="21"/>
      <c r="V34" s="21"/>
      <c r="W34" s="21"/>
      <c r="X34" s="21"/>
      <c r="Y34" s="21"/>
      <c r="Z34" s="8">
        <f>T34*10+U34*9+V34*8+W34*7+X34*6</f>
        <v>0</v>
      </c>
      <c r="AA34" s="21"/>
      <c r="AB34" s="21"/>
      <c r="AC34" s="21"/>
      <c r="AD34" s="21"/>
      <c r="AE34" s="21"/>
      <c r="AF34" s="21"/>
      <c r="AG34" s="8">
        <f>AA34*10+AB34*9+AC34*8+AD34*7+AE34*6</f>
        <v>0</v>
      </c>
      <c r="AH34" s="19">
        <f>F34+M34+T34+AA34</f>
        <v>0</v>
      </c>
      <c r="AI34" s="19">
        <f>G34+N34+U34+AB34</f>
        <v>0</v>
      </c>
      <c r="AJ34" s="19">
        <f>H34+O34+V34+AC34</f>
        <v>0</v>
      </c>
      <c r="AK34" s="19">
        <f>I34+P34+W34+AD34</f>
        <v>0</v>
      </c>
      <c r="AL34" s="19">
        <f>J34+Q34+X34+AE34</f>
        <v>0</v>
      </c>
      <c r="AM34" s="8">
        <f>AH34*10+AI34*9+AJ34*8+AK34*7+AL34*6</f>
        <v>0</v>
      </c>
    </row>
    <row r="35" spans="1:39" x14ac:dyDescent="0.25">
      <c r="A35" s="8" t="str">
        <f>IF(ISBLANK(Teilnehmer!A34),"",Teilnehmer!A34)</f>
        <v/>
      </c>
      <c r="B35" s="8" t="str">
        <f>IF(AND(ISBLANK(Teilnehmer!B34),ISBLANK(Teilnehmer!C34)),"",Teilnehmer!B34&amp;", "&amp;Teilnehmer!C34)</f>
        <v/>
      </c>
      <c r="C35" s="8" t="str">
        <f>IF(OR(ISBLANK(Teilnehmer!A34),ISBLANK(Teilnehmer!D34)),"",LEFT(Teilnehmer!A34,5)&amp;TEXT(Teilnehmer!D34,"0000"))</f>
        <v/>
      </c>
      <c r="D35" s="8" t="str">
        <f ca="1">Teilnehmer!G34</f>
        <v/>
      </c>
      <c r="E35" s="8" t="str">
        <f>IF(ISBLANK(Teilnehmer!H34),"",Teilnehmer!H34)</f>
        <v/>
      </c>
      <c r="F35" s="21"/>
      <c r="G35" s="21"/>
      <c r="H35" s="21"/>
      <c r="I35" s="21"/>
      <c r="J35" s="21"/>
      <c r="K35" s="21"/>
      <c r="L35" s="8">
        <f>F35*10+G35*9+H35*8+I35*7+J35*6</f>
        <v>0</v>
      </c>
      <c r="M35" s="21"/>
      <c r="N35" s="21"/>
      <c r="O35" s="21"/>
      <c r="P35" s="21"/>
      <c r="Q35" s="21"/>
      <c r="R35" s="21"/>
      <c r="S35" s="8">
        <f>M35*10+N35*9+O35*8+P35*7+Q35*6</f>
        <v>0</v>
      </c>
      <c r="T35" s="21"/>
      <c r="U35" s="21"/>
      <c r="V35" s="21"/>
      <c r="W35" s="21"/>
      <c r="X35" s="21"/>
      <c r="Y35" s="21"/>
      <c r="Z35" s="8">
        <f>T35*10+U35*9+V35*8+W35*7+X35*6</f>
        <v>0</v>
      </c>
      <c r="AA35" s="21"/>
      <c r="AB35" s="21"/>
      <c r="AC35" s="21"/>
      <c r="AD35" s="21"/>
      <c r="AE35" s="21"/>
      <c r="AF35" s="21"/>
      <c r="AG35" s="8">
        <f>AA35*10+AB35*9+AC35*8+AD35*7+AE35*6</f>
        <v>0</v>
      </c>
      <c r="AH35" s="19">
        <f>F35+M35+T35+AA35</f>
        <v>0</v>
      </c>
      <c r="AI35" s="19">
        <f>G35+N35+U35+AB35</f>
        <v>0</v>
      </c>
      <c r="AJ35" s="19">
        <f>H35+O35+V35+AC35</f>
        <v>0</v>
      </c>
      <c r="AK35" s="19">
        <f>I35+P35+W35+AD35</f>
        <v>0</v>
      </c>
      <c r="AL35" s="19">
        <f>J35+Q35+X35+AE35</f>
        <v>0</v>
      </c>
      <c r="AM35" s="8">
        <f>AH35*10+AI35*9+AJ35*8+AK35*7+AL35*6</f>
        <v>0</v>
      </c>
    </row>
    <row r="36" spans="1:39" x14ac:dyDescent="0.25">
      <c r="A36" s="8" t="str">
        <f>IF(ISBLANK(Teilnehmer!A35),"",Teilnehmer!A35)</f>
        <v/>
      </c>
      <c r="B36" s="8" t="str">
        <f>IF(AND(ISBLANK(Teilnehmer!B35),ISBLANK(Teilnehmer!C35)),"",Teilnehmer!B35&amp;", "&amp;Teilnehmer!C35)</f>
        <v/>
      </c>
      <c r="C36" s="8" t="str">
        <f>IF(OR(ISBLANK(Teilnehmer!A35),ISBLANK(Teilnehmer!D35)),"",LEFT(Teilnehmer!A35,5)&amp;TEXT(Teilnehmer!D35,"0000"))</f>
        <v/>
      </c>
      <c r="D36" s="8" t="str">
        <f ca="1">Teilnehmer!G35</f>
        <v/>
      </c>
      <c r="E36" s="8" t="str">
        <f>IF(ISBLANK(Teilnehmer!H35),"",Teilnehmer!H35)</f>
        <v/>
      </c>
      <c r="F36" s="21"/>
      <c r="G36" s="21"/>
      <c r="H36" s="21"/>
      <c r="I36" s="21"/>
      <c r="J36" s="21"/>
      <c r="K36" s="21"/>
      <c r="L36" s="8">
        <f>F36*10+G36*9+H36*8+I36*7+J36*6</f>
        <v>0</v>
      </c>
      <c r="M36" s="21"/>
      <c r="N36" s="21"/>
      <c r="O36" s="21"/>
      <c r="P36" s="21"/>
      <c r="Q36" s="21"/>
      <c r="R36" s="21"/>
      <c r="S36" s="8">
        <f>M36*10+N36*9+O36*8+P36*7+Q36*6</f>
        <v>0</v>
      </c>
      <c r="T36" s="21"/>
      <c r="U36" s="21"/>
      <c r="V36" s="21"/>
      <c r="W36" s="21"/>
      <c r="X36" s="21"/>
      <c r="Y36" s="21"/>
      <c r="Z36" s="8">
        <f>T36*10+U36*9+V36*8+W36*7+X36*6</f>
        <v>0</v>
      </c>
      <c r="AA36" s="21"/>
      <c r="AB36" s="21"/>
      <c r="AC36" s="21"/>
      <c r="AD36" s="21"/>
      <c r="AE36" s="21"/>
      <c r="AF36" s="21"/>
      <c r="AG36" s="8">
        <f>AA36*10+AB36*9+AC36*8+AD36*7+AE36*6</f>
        <v>0</v>
      </c>
      <c r="AH36" s="19">
        <f>F36+M36+T36+AA36</f>
        <v>0</v>
      </c>
      <c r="AI36" s="19">
        <f>G36+N36+U36+AB36</f>
        <v>0</v>
      </c>
      <c r="AJ36" s="19">
        <f>H36+O36+V36+AC36</f>
        <v>0</v>
      </c>
      <c r="AK36" s="19">
        <f>I36+P36+W36+AD36</f>
        <v>0</v>
      </c>
      <c r="AL36" s="19">
        <f>J36+Q36+X36+AE36</f>
        <v>0</v>
      </c>
      <c r="AM36" s="8">
        <f>AH36*10+AI36*9+AJ36*8+AK36*7+AL36*6</f>
        <v>0</v>
      </c>
    </row>
    <row r="37" spans="1:39" x14ac:dyDescent="0.25">
      <c r="A37" s="8" t="str">
        <f>IF(ISBLANK(Teilnehmer!A36),"",Teilnehmer!A36)</f>
        <v/>
      </c>
      <c r="B37" s="8" t="str">
        <f>IF(AND(ISBLANK(Teilnehmer!B36),ISBLANK(Teilnehmer!C36)),"",Teilnehmer!B36&amp;", "&amp;Teilnehmer!C36)</f>
        <v/>
      </c>
      <c r="C37" s="8" t="str">
        <f>IF(OR(ISBLANK(Teilnehmer!A36),ISBLANK(Teilnehmer!D36)),"",LEFT(Teilnehmer!A36,5)&amp;TEXT(Teilnehmer!D36,"0000"))</f>
        <v/>
      </c>
      <c r="D37" s="8" t="str">
        <f ca="1">Teilnehmer!G36</f>
        <v/>
      </c>
      <c r="E37" s="8" t="str">
        <f>IF(ISBLANK(Teilnehmer!H36),"",Teilnehmer!H36)</f>
        <v/>
      </c>
      <c r="F37" s="21"/>
      <c r="G37" s="21"/>
      <c r="H37" s="21"/>
      <c r="I37" s="21"/>
      <c r="J37" s="21"/>
      <c r="K37" s="21"/>
      <c r="L37" s="8">
        <f>F37*10+G37*9+H37*8+I37*7+J37*6</f>
        <v>0</v>
      </c>
      <c r="M37" s="21"/>
      <c r="N37" s="21"/>
      <c r="O37" s="21"/>
      <c r="P37" s="21"/>
      <c r="Q37" s="21"/>
      <c r="R37" s="21"/>
      <c r="S37" s="8">
        <f>M37*10+N37*9+O37*8+P37*7+Q37*6</f>
        <v>0</v>
      </c>
      <c r="T37" s="21"/>
      <c r="U37" s="21"/>
      <c r="V37" s="21"/>
      <c r="W37" s="21"/>
      <c r="X37" s="21"/>
      <c r="Y37" s="21"/>
      <c r="Z37" s="8">
        <f>T37*10+U37*9+V37*8+W37*7+X37*6</f>
        <v>0</v>
      </c>
      <c r="AA37" s="21"/>
      <c r="AB37" s="21"/>
      <c r="AC37" s="21"/>
      <c r="AD37" s="21"/>
      <c r="AE37" s="21"/>
      <c r="AF37" s="21"/>
      <c r="AG37" s="8">
        <f>AA37*10+AB37*9+AC37*8+AD37*7+AE37*6</f>
        <v>0</v>
      </c>
      <c r="AH37" s="19">
        <f>F37+M37+T37+AA37</f>
        <v>0</v>
      </c>
      <c r="AI37" s="19">
        <f>G37+N37+U37+AB37</f>
        <v>0</v>
      </c>
      <c r="AJ37" s="19">
        <f>H37+O37+V37+AC37</f>
        <v>0</v>
      </c>
      <c r="AK37" s="19">
        <f>I37+P37+W37+AD37</f>
        <v>0</v>
      </c>
      <c r="AL37" s="19">
        <f>J37+Q37+X37+AE37</f>
        <v>0</v>
      </c>
      <c r="AM37" s="8">
        <f>AH37*10+AI37*9+AJ37*8+AK37*7+AL37*6</f>
        <v>0</v>
      </c>
    </row>
    <row r="38" spans="1:39" x14ac:dyDescent="0.25">
      <c r="A38" s="8" t="str">
        <f>IF(ISBLANK(Teilnehmer!A37),"",Teilnehmer!A37)</f>
        <v/>
      </c>
      <c r="B38" s="8" t="str">
        <f>IF(AND(ISBLANK(Teilnehmer!B37),ISBLANK(Teilnehmer!C37)),"",Teilnehmer!B37&amp;", "&amp;Teilnehmer!C37)</f>
        <v/>
      </c>
      <c r="C38" s="8" t="str">
        <f>IF(OR(ISBLANK(Teilnehmer!A37),ISBLANK(Teilnehmer!D37)),"",LEFT(Teilnehmer!A37,5)&amp;TEXT(Teilnehmer!D37,"0000"))</f>
        <v/>
      </c>
      <c r="D38" s="8" t="str">
        <f ca="1">Teilnehmer!G37</f>
        <v/>
      </c>
      <c r="E38" s="8" t="str">
        <f>IF(ISBLANK(Teilnehmer!H37),"",Teilnehmer!H37)</f>
        <v/>
      </c>
      <c r="F38" s="21"/>
      <c r="G38" s="21"/>
      <c r="H38" s="21"/>
      <c r="I38" s="21"/>
      <c r="J38" s="21"/>
      <c r="K38" s="21"/>
      <c r="L38" s="8">
        <f>F38*10+G38*9+H38*8+I38*7+J38*6</f>
        <v>0</v>
      </c>
      <c r="M38" s="21"/>
      <c r="N38" s="21"/>
      <c r="O38" s="21"/>
      <c r="P38" s="21"/>
      <c r="Q38" s="21"/>
      <c r="R38" s="21"/>
      <c r="S38" s="8">
        <f>M38*10+N38*9+O38*8+P38*7+Q38*6</f>
        <v>0</v>
      </c>
      <c r="T38" s="21"/>
      <c r="U38" s="21"/>
      <c r="V38" s="21"/>
      <c r="W38" s="21"/>
      <c r="X38" s="21"/>
      <c r="Y38" s="21"/>
      <c r="Z38" s="8">
        <f>T38*10+U38*9+V38*8+W38*7+X38*6</f>
        <v>0</v>
      </c>
      <c r="AA38" s="21"/>
      <c r="AB38" s="21"/>
      <c r="AC38" s="21"/>
      <c r="AD38" s="21"/>
      <c r="AE38" s="21"/>
      <c r="AF38" s="21"/>
      <c r="AG38" s="8">
        <f>AA38*10+AB38*9+AC38*8+AD38*7+AE38*6</f>
        <v>0</v>
      </c>
      <c r="AH38" s="19">
        <f>F38+M38+T38+AA38</f>
        <v>0</v>
      </c>
      <c r="AI38" s="19">
        <f>G38+N38+U38+AB38</f>
        <v>0</v>
      </c>
      <c r="AJ38" s="19">
        <f>H38+O38+V38+AC38</f>
        <v>0</v>
      </c>
      <c r="AK38" s="19">
        <f>I38+P38+W38+AD38</f>
        <v>0</v>
      </c>
      <c r="AL38" s="19">
        <f>J38+Q38+X38+AE38</f>
        <v>0</v>
      </c>
      <c r="AM38" s="8">
        <f>AH38*10+AI38*9+AJ38*8+AK38*7+AL38*6</f>
        <v>0</v>
      </c>
    </row>
    <row r="39" spans="1:39" x14ac:dyDescent="0.25">
      <c r="A39" s="8" t="str">
        <f>IF(ISBLANK(Teilnehmer!A38),"",Teilnehmer!A38)</f>
        <v/>
      </c>
      <c r="B39" s="8" t="str">
        <f>IF(AND(ISBLANK(Teilnehmer!B38),ISBLANK(Teilnehmer!C38)),"",Teilnehmer!B38&amp;", "&amp;Teilnehmer!C38)</f>
        <v/>
      </c>
      <c r="C39" s="8" t="str">
        <f>IF(OR(ISBLANK(Teilnehmer!A38),ISBLANK(Teilnehmer!D38)),"",LEFT(Teilnehmer!A38,5)&amp;TEXT(Teilnehmer!D38,"0000"))</f>
        <v/>
      </c>
      <c r="D39" s="8" t="str">
        <f ca="1">Teilnehmer!G38</f>
        <v/>
      </c>
      <c r="E39" s="8" t="str">
        <f>IF(ISBLANK(Teilnehmer!H38),"",Teilnehmer!H38)</f>
        <v/>
      </c>
      <c r="F39" s="21"/>
      <c r="G39" s="21"/>
      <c r="H39" s="21"/>
      <c r="I39" s="21"/>
      <c r="J39" s="21"/>
      <c r="K39" s="21"/>
      <c r="L39" s="8">
        <f>F39*10+G39*9+H39*8+I39*7+J39*6</f>
        <v>0</v>
      </c>
      <c r="M39" s="21"/>
      <c r="N39" s="21"/>
      <c r="O39" s="21"/>
      <c r="P39" s="21"/>
      <c r="Q39" s="21"/>
      <c r="R39" s="21"/>
      <c r="S39" s="8">
        <f>M39*10+N39*9+O39*8+P39*7+Q39*6</f>
        <v>0</v>
      </c>
      <c r="T39" s="21"/>
      <c r="U39" s="21"/>
      <c r="V39" s="21"/>
      <c r="W39" s="21"/>
      <c r="X39" s="21"/>
      <c r="Y39" s="21"/>
      <c r="Z39" s="8">
        <f>T39*10+U39*9+V39*8+W39*7+X39*6</f>
        <v>0</v>
      </c>
      <c r="AA39" s="21"/>
      <c r="AB39" s="21"/>
      <c r="AC39" s="21"/>
      <c r="AD39" s="21"/>
      <c r="AE39" s="21"/>
      <c r="AF39" s="21"/>
      <c r="AG39" s="8">
        <f>AA39*10+AB39*9+AC39*8+AD39*7+AE39*6</f>
        <v>0</v>
      </c>
      <c r="AH39" s="19">
        <f>F39+M39+T39+AA39</f>
        <v>0</v>
      </c>
      <c r="AI39" s="19">
        <f>G39+N39+U39+AB39</f>
        <v>0</v>
      </c>
      <c r="AJ39" s="19">
        <f>H39+O39+V39+AC39</f>
        <v>0</v>
      </c>
      <c r="AK39" s="19">
        <f>I39+P39+W39+AD39</f>
        <v>0</v>
      </c>
      <c r="AL39" s="19">
        <f>J39+Q39+X39+AE39</f>
        <v>0</v>
      </c>
      <c r="AM39" s="8">
        <f>AH39*10+AI39*9+AJ39*8+AK39*7+AL39*6</f>
        <v>0</v>
      </c>
    </row>
    <row r="40" spans="1:39" x14ac:dyDescent="0.25">
      <c r="A40" s="8" t="str">
        <f>IF(ISBLANK(Teilnehmer!A39),"",Teilnehmer!A39)</f>
        <v/>
      </c>
      <c r="B40" s="8" t="str">
        <f>IF(AND(ISBLANK(Teilnehmer!B39),ISBLANK(Teilnehmer!C39)),"",Teilnehmer!B39&amp;", "&amp;Teilnehmer!C39)</f>
        <v/>
      </c>
      <c r="C40" s="8" t="str">
        <f>IF(OR(ISBLANK(Teilnehmer!A39),ISBLANK(Teilnehmer!D39)),"",LEFT(Teilnehmer!A39,5)&amp;TEXT(Teilnehmer!D39,"0000"))</f>
        <v/>
      </c>
      <c r="D40" s="8" t="str">
        <f ca="1">Teilnehmer!G39</f>
        <v/>
      </c>
      <c r="E40" s="8" t="str">
        <f>IF(ISBLANK(Teilnehmer!H39),"",Teilnehmer!H39)</f>
        <v/>
      </c>
      <c r="F40" s="21"/>
      <c r="G40" s="21"/>
      <c r="H40" s="21"/>
      <c r="I40" s="21"/>
      <c r="J40" s="21"/>
      <c r="K40" s="21"/>
      <c r="L40" s="8">
        <f>F40*10+G40*9+H40*8+I40*7+J40*6</f>
        <v>0</v>
      </c>
      <c r="M40" s="21"/>
      <c r="N40" s="21"/>
      <c r="O40" s="21"/>
      <c r="P40" s="21"/>
      <c r="Q40" s="21"/>
      <c r="R40" s="21"/>
      <c r="S40" s="8">
        <f>M40*10+N40*9+O40*8+P40*7+Q40*6</f>
        <v>0</v>
      </c>
      <c r="T40" s="21"/>
      <c r="U40" s="21"/>
      <c r="V40" s="21"/>
      <c r="W40" s="21"/>
      <c r="X40" s="21"/>
      <c r="Y40" s="21"/>
      <c r="Z40" s="8">
        <f>T40*10+U40*9+V40*8+W40*7+X40*6</f>
        <v>0</v>
      </c>
      <c r="AA40" s="21"/>
      <c r="AB40" s="21"/>
      <c r="AC40" s="21"/>
      <c r="AD40" s="21"/>
      <c r="AE40" s="21"/>
      <c r="AF40" s="21"/>
      <c r="AG40" s="8">
        <f>AA40*10+AB40*9+AC40*8+AD40*7+AE40*6</f>
        <v>0</v>
      </c>
      <c r="AH40" s="19">
        <f>F40+M40+T40+AA40</f>
        <v>0</v>
      </c>
      <c r="AI40" s="19">
        <f>G40+N40+U40+AB40</f>
        <v>0</v>
      </c>
      <c r="AJ40" s="19">
        <f>H40+O40+V40+AC40</f>
        <v>0</v>
      </c>
      <c r="AK40" s="19">
        <f>I40+P40+W40+AD40</f>
        <v>0</v>
      </c>
      <c r="AL40" s="19">
        <f>J40+Q40+X40+AE40</f>
        <v>0</v>
      </c>
      <c r="AM40" s="8">
        <f>AH40*10+AI40*9+AJ40*8+AK40*7+AL40*6</f>
        <v>0</v>
      </c>
    </row>
    <row r="41" spans="1:39" x14ac:dyDescent="0.25">
      <c r="A41" s="8" t="str">
        <f>IF(ISBLANK(Teilnehmer!A40),"",Teilnehmer!A40)</f>
        <v/>
      </c>
      <c r="B41" s="8" t="str">
        <f>IF(AND(ISBLANK(Teilnehmer!B40),ISBLANK(Teilnehmer!C40)),"",Teilnehmer!B40&amp;", "&amp;Teilnehmer!C40)</f>
        <v/>
      </c>
      <c r="C41" s="8" t="str">
        <f>IF(OR(ISBLANK(Teilnehmer!A40),ISBLANK(Teilnehmer!D40)),"",LEFT(Teilnehmer!A40,5)&amp;TEXT(Teilnehmer!D40,"0000"))</f>
        <v/>
      </c>
      <c r="D41" s="8" t="str">
        <f ca="1">Teilnehmer!G40</f>
        <v/>
      </c>
      <c r="E41" s="8" t="str">
        <f>IF(ISBLANK(Teilnehmer!H40),"",Teilnehmer!H40)</f>
        <v/>
      </c>
      <c r="F41" s="21"/>
      <c r="G41" s="21"/>
      <c r="H41" s="21"/>
      <c r="I41" s="21"/>
      <c r="J41" s="21"/>
      <c r="K41" s="21"/>
      <c r="L41" s="8">
        <f>F41*10+G41*9+H41*8+I41*7+J41*6</f>
        <v>0</v>
      </c>
      <c r="M41" s="21"/>
      <c r="N41" s="21"/>
      <c r="O41" s="21"/>
      <c r="P41" s="21"/>
      <c r="Q41" s="21"/>
      <c r="R41" s="21"/>
      <c r="S41" s="8">
        <f>M41*10+N41*9+O41*8+P41*7+Q41*6</f>
        <v>0</v>
      </c>
      <c r="T41" s="21"/>
      <c r="U41" s="21"/>
      <c r="V41" s="21"/>
      <c r="W41" s="21"/>
      <c r="X41" s="21"/>
      <c r="Y41" s="21"/>
      <c r="Z41" s="8">
        <f>T41*10+U41*9+V41*8+W41*7+X41*6</f>
        <v>0</v>
      </c>
      <c r="AA41" s="21"/>
      <c r="AB41" s="21"/>
      <c r="AC41" s="21"/>
      <c r="AD41" s="21"/>
      <c r="AE41" s="21"/>
      <c r="AF41" s="21"/>
      <c r="AG41" s="8">
        <f>AA41*10+AB41*9+AC41*8+AD41*7+AE41*6</f>
        <v>0</v>
      </c>
      <c r="AH41" s="19">
        <f>F41+M41+T41+AA41</f>
        <v>0</v>
      </c>
      <c r="AI41" s="19">
        <f>G41+N41+U41+AB41</f>
        <v>0</v>
      </c>
      <c r="AJ41" s="19">
        <f>H41+O41+V41+AC41</f>
        <v>0</v>
      </c>
      <c r="AK41" s="19">
        <f>I41+P41+W41+AD41</f>
        <v>0</v>
      </c>
      <c r="AL41" s="19">
        <f>J41+Q41+X41+AE41</f>
        <v>0</v>
      </c>
      <c r="AM41" s="8">
        <f>AH41*10+AI41*9+AJ41*8+AK41*7+AL41*6</f>
        <v>0</v>
      </c>
    </row>
    <row r="42" spans="1:39" x14ac:dyDescent="0.25">
      <c r="A42" s="8" t="str">
        <f>IF(ISBLANK(Teilnehmer!A41),"",Teilnehmer!A41)</f>
        <v/>
      </c>
      <c r="B42" s="8" t="str">
        <f>IF(AND(ISBLANK(Teilnehmer!B41),ISBLANK(Teilnehmer!C41)),"",Teilnehmer!B41&amp;", "&amp;Teilnehmer!C41)</f>
        <v/>
      </c>
      <c r="C42" s="8" t="str">
        <f>IF(OR(ISBLANK(Teilnehmer!A41),ISBLANK(Teilnehmer!D41)),"",LEFT(Teilnehmer!A41,5)&amp;TEXT(Teilnehmer!D41,"0000"))</f>
        <v/>
      </c>
      <c r="D42" s="8" t="str">
        <f ca="1">Teilnehmer!G41</f>
        <v/>
      </c>
      <c r="E42" s="8" t="str">
        <f>IF(ISBLANK(Teilnehmer!H41),"",Teilnehmer!H41)</f>
        <v/>
      </c>
      <c r="F42" s="21"/>
      <c r="G42" s="21"/>
      <c r="H42" s="21"/>
      <c r="I42" s="21"/>
      <c r="J42" s="21"/>
      <c r="K42" s="21"/>
      <c r="L42" s="8">
        <f>F42*10+G42*9+H42*8+I42*7+J42*6</f>
        <v>0</v>
      </c>
      <c r="M42" s="21"/>
      <c r="N42" s="21"/>
      <c r="O42" s="21"/>
      <c r="P42" s="21"/>
      <c r="Q42" s="21"/>
      <c r="R42" s="21"/>
      <c r="S42" s="8">
        <f>M42*10+N42*9+O42*8+P42*7+Q42*6</f>
        <v>0</v>
      </c>
      <c r="T42" s="21"/>
      <c r="U42" s="21"/>
      <c r="V42" s="21"/>
      <c r="W42" s="21"/>
      <c r="X42" s="21"/>
      <c r="Y42" s="21"/>
      <c r="Z42" s="8">
        <f>T42*10+U42*9+V42*8+W42*7+X42*6</f>
        <v>0</v>
      </c>
      <c r="AA42" s="21"/>
      <c r="AB42" s="21"/>
      <c r="AC42" s="21"/>
      <c r="AD42" s="21"/>
      <c r="AE42" s="21"/>
      <c r="AF42" s="21"/>
      <c r="AG42" s="8">
        <f>AA42*10+AB42*9+AC42*8+AD42*7+AE42*6</f>
        <v>0</v>
      </c>
      <c r="AH42" s="19">
        <f>F42+M42+T42+AA42</f>
        <v>0</v>
      </c>
      <c r="AI42" s="19">
        <f>G42+N42+U42+AB42</f>
        <v>0</v>
      </c>
      <c r="AJ42" s="19">
        <f>H42+O42+V42+AC42</f>
        <v>0</v>
      </c>
      <c r="AK42" s="19">
        <f>I42+P42+W42+AD42</f>
        <v>0</v>
      </c>
      <c r="AL42" s="19">
        <f>J42+Q42+X42+AE42</f>
        <v>0</v>
      </c>
      <c r="AM42" s="8">
        <f>AH42*10+AI42*9+AJ42*8+AK42*7+AL42*6</f>
        <v>0</v>
      </c>
    </row>
    <row r="43" spans="1:39" x14ac:dyDescent="0.25">
      <c r="A43" s="8" t="str">
        <f>IF(ISBLANK(Teilnehmer!A42),"",Teilnehmer!A42)</f>
        <v/>
      </c>
      <c r="B43" s="8" t="str">
        <f>IF(AND(ISBLANK(Teilnehmer!B42),ISBLANK(Teilnehmer!C42)),"",Teilnehmer!B42&amp;", "&amp;Teilnehmer!C42)</f>
        <v/>
      </c>
      <c r="C43" s="8" t="str">
        <f>IF(OR(ISBLANK(Teilnehmer!A42),ISBLANK(Teilnehmer!D42)),"",LEFT(Teilnehmer!A42,5)&amp;TEXT(Teilnehmer!D42,"0000"))</f>
        <v/>
      </c>
      <c r="D43" s="8" t="str">
        <f ca="1">Teilnehmer!G42</f>
        <v/>
      </c>
      <c r="E43" s="8" t="str">
        <f>IF(ISBLANK(Teilnehmer!H42),"",Teilnehmer!H42)</f>
        <v/>
      </c>
      <c r="F43" s="21"/>
      <c r="G43" s="21"/>
      <c r="H43" s="21"/>
      <c r="I43" s="21"/>
      <c r="J43" s="21"/>
      <c r="K43" s="21"/>
      <c r="L43" s="8">
        <f>F43*10+G43*9+H43*8+I43*7+J43*6</f>
        <v>0</v>
      </c>
      <c r="M43" s="21"/>
      <c r="N43" s="21"/>
      <c r="O43" s="21"/>
      <c r="P43" s="21"/>
      <c r="Q43" s="21"/>
      <c r="R43" s="21"/>
      <c r="S43" s="8">
        <f>M43*10+N43*9+O43*8+P43*7+Q43*6</f>
        <v>0</v>
      </c>
      <c r="T43" s="21"/>
      <c r="U43" s="21"/>
      <c r="V43" s="21"/>
      <c r="W43" s="21"/>
      <c r="X43" s="21"/>
      <c r="Y43" s="21"/>
      <c r="Z43" s="8">
        <f>T43*10+U43*9+V43*8+W43*7+X43*6</f>
        <v>0</v>
      </c>
      <c r="AA43" s="21"/>
      <c r="AB43" s="21"/>
      <c r="AC43" s="21"/>
      <c r="AD43" s="21"/>
      <c r="AE43" s="21"/>
      <c r="AF43" s="21"/>
      <c r="AG43" s="8">
        <f>AA43*10+AB43*9+AC43*8+AD43*7+AE43*6</f>
        <v>0</v>
      </c>
      <c r="AH43" s="19">
        <f>F43+M43+T43+AA43</f>
        <v>0</v>
      </c>
      <c r="AI43" s="19">
        <f>G43+N43+U43+AB43</f>
        <v>0</v>
      </c>
      <c r="AJ43" s="19">
        <f>H43+O43+V43+AC43</f>
        <v>0</v>
      </c>
      <c r="AK43" s="19">
        <f>I43+P43+W43+AD43</f>
        <v>0</v>
      </c>
      <c r="AL43" s="19">
        <f>J43+Q43+X43+AE43</f>
        <v>0</v>
      </c>
      <c r="AM43" s="8">
        <f>AH43*10+AI43*9+AJ43*8+AK43*7+AL43*6</f>
        <v>0</v>
      </c>
    </row>
    <row r="44" spans="1:39" x14ac:dyDescent="0.25">
      <c r="A44" s="8" t="str">
        <f>IF(ISBLANK(Teilnehmer!A43),"",Teilnehmer!A43)</f>
        <v/>
      </c>
      <c r="B44" s="8" t="str">
        <f>IF(AND(ISBLANK(Teilnehmer!B43),ISBLANK(Teilnehmer!C43)),"",Teilnehmer!B43&amp;", "&amp;Teilnehmer!C43)</f>
        <v/>
      </c>
      <c r="C44" s="8" t="str">
        <f>IF(OR(ISBLANK(Teilnehmer!A43),ISBLANK(Teilnehmer!D43)),"",LEFT(Teilnehmer!A43,5)&amp;TEXT(Teilnehmer!D43,"0000"))</f>
        <v/>
      </c>
      <c r="D44" s="8" t="str">
        <f ca="1">Teilnehmer!G43</f>
        <v/>
      </c>
      <c r="E44" s="8" t="str">
        <f>IF(ISBLANK(Teilnehmer!H43),"",Teilnehmer!H43)</f>
        <v/>
      </c>
      <c r="F44" s="21"/>
      <c r="G44" s="21"/>
      <c r="H44" s="21"/>
      <c r="I44" s="21"/>
      <c r="J44" s="21"/>
      <c r="K44" s="21"/>
      <c r="L44" s="8">
        <f>F44*10+G44*9+H44*8+I44*7+J44*6</f>
        <v>0</v>
      </c>
      <c r="M44" s="21"/>
      <c r="N44" s="21"/>
      <c r="O44" s="21"/>
      <c r="P44" s="21"/>
      <c r="Q44" s="21"/>
      <c r="R44" s="21"/>
      <c r="S44" s="8">
        <f>M44*10+N44*9+O44*8+P44*7+Q44*6</f>
        <v>0</v>
      </c>
      <c r="T44" s="21"/>
      <c r="U44" s="21"/>
      <c r="V44" s="21"/>
      <c r="W44" s="21"/>
      <c r="X44" s="21"/>
      <c r="Y44" s="21"/>
      <c r="Z44" s="8">
        <f>T44*10+U44*9+V44*8+W44*7+X44*6</f>
        <v>0</v>
      </c>
      <c r="AA44" s="21"/>
      <c r="AB44" s="21"/>
      <c r="AC44" s="21"/>
      <c r="AD44" s="21"/>
      <c r="AE44" s="21"/>
      <c r="AF44" s="21"/>
      <c r="AG44" s="8">
        <f>AA44*10+AB44*9+AC44*8+AD44*7+AE44*6</f>
        <v>0</v>
      </c>
      <c r="AH44" s="19">
        <f>F44+M44+T44+AA44</f>
        <v>0</v>
      </c>
      <c r="AI44" s="19">
        <f>G44+N44+U44+AB44</f>
        <v>0</v>
      </c>
      <c r="AJ44" s="19">
        <f>H44+O44+V44+AC44</f>
        <v>0</v>
      </c>
      <c r="AK44" s="19">
        <f>I44+P44+W44+AD44</f>
        <v>0</v>
      </c>
      <c r="AL44" s="19">
        <f>J44+Q44+X44+AE44</f>
        <v>0</v>
      </c>
      <c r="AM44" s="8">
        <f>AH44*10+AI44*9+AJ44*8+AK44*7+AL44*6</f>
        <v>0</v>
      </c>
    </row>
    <row r="45" spans="1:39" x14ac:dyDescent="0.25">
      <c r="A45" s="8" t="str">
        <f>IF(ISBLANK(Teilnehmer!A44),"",Teilnehmer!A44)</f>
        <v/>
      </c>
      <c r="B45" s="8" t="str">
        <f>IF(AND(ISBLANK(Teilnehmer!B44),ISBLANK(Teilnehmer!C44)),"",Teilnehmer!B44&amp;", "&amp;Teilnehmer!C44)</f>
        <v/>
      </c>
      <c r="C45" s="8" t="str">
        <f>IF(OR(ISBLANK(Teilnehmer!A44),ISBLANK(Teilnehmer!D44)),"",LEFT(Teilnehmer!A44,5)&amp;TEXT(Teilnehmer!D44,"0000"))</f>
        <v/>
      </c>
      <c r="D45" s="8" t="str">
        <f ca="1">Teilnehmer!G44</f>
        <v/>
      </c>
      <c r="E45" s="8" t="str">
        <f>IF(ISBLANK(Teilnehmer!H44),"",Teilnehmer!H44)</f>
        <v/>
      </c>
      <c r="F45" s="21"/>
      <c r="G45" s="21"/>
      <c r="H45" s="21"/>
      <c r="I45" s="21"/>
      <c r="J45" s="21"/>
      <c r="K45" s="21"/>
      <c r="L45" s="8">
        <f>F45*10+G45*9+H45*8+I45*7+J45*6</f>
        <v>0</v>
      </c>
      <c r="M45" s="21"/>
      <c r="N45" s="21"/>
      <c r="O45" s="21"/>
      <c r="P45" s="21"/>
      <c r="Q45" s="21"/>
      <c r="R45" s="21"/>
      <c r="S45" s="8">
        <f>M45*10+N45*9+O45*8+P45*7+Q45*6</f>
        <v>0</v>
      </c>
      <c r="T45" s="21"/>
      <c r="U45" s="21"/>
      <c r="V45" s="21"/>
      <c r="W45" s="21"/>
      <c r="X45" s="21"/>
      <c r="Y45" s="21"/>
      <c r="Z45" s="8">
        <f>T45*10+U45*9+V45*8+W45*7+X45*6</f>
        <v>0</v>
      </c>
      <c r="AA45" s="21"/>
      <c r="AB45" s="21"/>
      <c r="AC45" s="21"/>
      <c r="AD45" s="21"/>
      <c r="AE45" s="21"/>
      <c r="AF45" s="21"/>
      <c r="AG45" s="8">
        <f>AA45*10+AB45*9+AC45*8+AD45*7+AE45*6</f>
        <v>0</v>
      </c>
      <c r="AH45" s="19">
        <f>F45+M45+T45+AA45</f>
        <v>0</v>
      </c>
      <c r="AI45" s="19">
        <f>G45+N45+U45+AB45</f>
        <v>0</v>
      </c>
      <c r="AJ45" s="19">
        <f>H45+O45+V45+AC45</f>
        <v>0</v>
      </c>
      <c r="AK45" s="19">
        <f>I45+P45+W45+AD45</f>
        <v>0</v>
      </c>
      <c r="AL45" s="19">
        <f>J45+Q45+X45+AE45</f>
        <v>0</v>
      </c>
      <c r="AM45" s="8">
        <f>AH45*10+AI45*9+AJ45*8+AK45*7+AL45*6</f>
        <v>0</v>
      </c>
    </row>
    <row r="46" spans="1:39" x14ac:dyDescent="0.25">
      <c r="A46" s="8" t="str">
        <f>IF(ISBLANK(Teilnehmer!A45),"",Teilnehmer!A45)</f>
        <v/>
      </c>
      <c r="B46" s="8" t="str">
        <f>IF(AND(ISBLANK(Teilnehmer!B45),ISBLANK(Teilnehmer!C45)),"",Teilnehmer!B45&amp;", "&amp;Teilnehmer!C45)</f>
        <v/>
      </c>
      <c r="C46" s="8" t="str">
        <f>IF(OR(ISBLANK(Teilnehmer!A45),ISBLANK(Teilnehmer!D45)),"",LEFT(Teilnehmer!A45,5)&amp;TEXT(Teilnehmer!D45,"0000"))</f>
        <v/>
      </c>
      <c r="D46" s="8" t="str">
        <f ca="1">Teilnehmer!G45</f>
        <v/>
      </c>
      <c r="E46" s="8" t="str">
        <f>IF(ISBLANK(Teilnehmer!H45),"",Teilnehmer!H45)</f>
        <v/>
      </c>
      <c r="F46" s="21"/>
      <c r="G46" s="21"/>
      <c r="H46" s="21"/>
      <c r="I46" s="21"/>
      <c r="J46" s="21"/>
      <c r="K46" s="21"/>
      <c r="L46" s="8">
        <f>F46*10+G46*9+H46*8+I46*7+J46*6</f>
        <v>0</v>
      </c>
      <c r="M46" s="21"/>
      <c r="N46" s="21"/>
      <c r="O46" s="21"/>
      <c r="P46" s="21"/>
      <c r="Q46" s="21"/>
      <c r="R46" s="21"/>
      <c r="S46" s="8">
        <f>M46*10+N46*9+O46*8+P46*7+Q46*6</f>
        <v>0</v>
      </c>
      <c r="T46" s="21"/>
      <c r="U46" s="21"/>
      <c r="V46" s="21"/>
      <c r="W46" s="21"/>
      <c r="X46" s="21"/>
      <c r="Y46" s="21"/>
      <c r="Z46" s="8">
        <f>T46*10+U46*9+V46*8+W46*7+X46*6</f>
        <v>0</v>
      </c>
      <c r="AA46" s="21"/>
      <c r="AB46" s="21"/>
      <c r="AC46" s="21"/>
      <c r="AD46" s="21"/>
      <c r="AE46" s="21"/>
      <c r="AF46" s="21"/>
      <c r="AG46" s="8">
        <f>AA46*10+AB46*9+AC46*8+AD46*7+AE46*6</f>
        <v>0</v>
      </c>
      <c r="AH46" s="19">
        <f>F46+M46+T46+AA46</f>
        <v>0</v>
      </c>
      <c r="AI46" s="19">
        <f>G46+N46+U46+AB46</f>
        <v>0</v>
      </c>
      <c r="AJ46" s="19">
        <f>H46+O46+V46+AC46</f>
        <v>0</v>
      </c>
      <c r="AK46" s="19">
        <f>I46+P46+W46+AD46</f>
        <v>0</v>
      </c>
      <c r="AL46" s="19">
        <f>J46+Q46+X46+AE46</f>
        <v>0</v>
      </c>
      <c r="AM46" s="8">
        <f>AH46*10+AI46*9+AJ46*8+AK46*7+AL46*6</f>
        <v>0</v>
      </c>
    </row>
    <row r="47" spans="1:39" x14ac:dyDescent="0.25">
      <c r="A47" s="8" t="str">
        <f>IF(ISBLANK(Teilnehmer!A46),"",Teilnehmer!A46)</f>
        <v/>
      </c>
      <c r="B47" s="8" t="str">
        <f>IF(AND(ISBLANK(Teilnehmer!B46),ISBLANK(Teilnehmer!C46)),"",Teilnehmer!B46&amp;", "&amp;Teilnehmer!C46)</f>
        <v/>
      </c>
      <c r="C47" s="8" t="str">
        <f>IF(OR(ISBLANK(Teilnehmer!A46),ISBLANK(Teilnehmer!D46)),"",LEFT(Teilnehmer!A46,5)&amp;TEXT(Teilnehmer!D46,"0000"))</f>
        <v/>
      </c>
      <c r="D47" s="8" t="str">
        <f ca="1">Teilnehmer!G46</f>
        <v/>
      </c>
      <c r="E47" s="8" t="str">
        <f>IF(ISBLANK(Teilnehmer!H46),"",Teilnehmer!H46)</f>
        <v/>
      </c>
      <c r="F47" s="21"/>
      <c r="G47" s="21"/>
      <c r="H47" s="21"/>
      <c r="I47" s="21"/>
      <c r="J47" s="21"/>
      <c r="K47" s="21"/>
      <c r="L47" s="8">
        <f>F47*10+G47*9+H47*8+I47*7+J47*6</f>
        <v>0</v>
      </c>
      <c r="M47" s="21"/>
      <c r="N47" s="21"/>
      <c r="O47" s="21"/>
      <c r="P47" s="21"/>
      <c r="Q47" s="21"/>
      <c r="R47" s="21"/>
      <c r="S47" s="8">
        <f>M47*10+N47*9+O47*8+P47*7+Q47*6</f>
        <v>0</v>
      </c>
      <c r="T47" s="21"/>
      <c r="U47" s="21"/>
      <c r="V47" s="21"/>
      <c r="W47" s="21"/>
      <c r="X47" s="21"/>
      <c r="Y47" s="21"/>
      <c r="Z47" s="8">
        <f>T47*10+U47*9+V47*8+W47*7+X47*6</f>
        <v>0</v>
      </c>
      <c r="AA47" s="21"/>
      <c r="AB47" s="21"/>
      <c r="AC47" s="21"/>
      <c r="AD47" s="21"/>
      <c r="AE47" s="21"/>
      <c r="AF47" s="21"/>
      <c r="AG47" s="8">
        <f>AA47*10+AB47*9+AC47*8+AD47*7+AE47*6</f>
        <v>0</v>
      </c>
      <c r="AH47" s="19">
        <f>F47+M47+T47+AA47</f>
        <v>0</v>
      </c>
      <c r="AI47" s="19">
        <f>G47+N47+U47+AB47</f>
        <v>0</v>
      </c>
      <c r="AJ47" s="19">
        <f>H47+O47+V47+AC47</f>
        <v>0</v>
      </c>
      <c r="AK47" s="19">
        <f>I47+P47+W47+AD47</f>
        <v>0</v>
      </c>
      <c r="AL47" s="19">
        <f>J47+Q47+X47+AE47</f>
        <v>0</v>
      </c>
      <c r="AM47" s="8">
        <f>AH47*10+AI47*9+AJ47*8+AK47*7+AL47*6</f>
        <v>0</v>
      </c>
    </row>
    <row r="48" spans="1:39" x14ac:dyDescent="0.25">
      <c r="A48" s="8" t="str">
        <f>IF(ISBLANK(Teilnehmer!A47),"",Teilnehmer!A47)</f>
        <v/>
      </c>
      <c r="B48" s="8" t="str">
        <f>IF(AND(ISBLANK(Teilnehmer!B47),ISBLANK(Teilnehmer!C47)),"",Teilnehmer!B47&amp;", "&amp;Teilnehmer!C47)</f>
        <v/>
      </c>
      <c r="C48" s="8" t="str">
        <f>IF(OR(ISBLANK(Teilnehmer!A47),ISBLANK(Teilnehmer!D47)),"",LEFT(Teilnehmer!A47,5)&amp;TEXT(Teilnehmer!D47,"0000"))</f>
        <v/>
      </c>
      <c r="D48" s="8" t="str">
        <f ca="1">Teilnehmer!G47</f>
        <v/>
      </c>
      <c r="E48" s="8" t="str">
        <f>IF(ISBLANK(Teilnehmer!H47),"",Teilnehmer!H47)</f>
        <v/>
      </c>
      <c r="F48" s="21"/>
      <c r="G48" s="21"/>
      <c r="H48" s="21"/>
      <c r="I48" s="21"/>
      <c r="J48" s="21"/>
      <c r="K48" s="21"/>
      <c r="L48" s="8">
        <f>F48*10+G48*9+H48*8+I48*7+J48*6</f>
        <v>0</v>
      </c>
      <c r="M48" s="21"/>
      <c r="N48" s="21"/>
      <c r="O48" s="21"/>
      <c r="P48" s="21"/>
      <c r="Q48" s="21"/>
      <c r="R48" s="21"/>
      <c r="S48" s="8">
        <f>M48*10+N48*9+O48*8+P48*7+Q48*6</f>
        <v>0</v>
      </c>
      <c r="T48" s="21"/>
      <c r="U48" s="21"/>
      <c r="V48" s="21"/>
      <c r="W48" s="21"/>
      <c r="X48" s="21"/>
      <c r="Y48" s="21"/>
      <c r="Z48" s="8">
        <f>T48*10+U48*9+V48*8+W48*7+X48*6</f>
        <v>0</v>
      </c>
      <c r="AA48" s="21"/>
      <c r="AB48" s="21"/>
      <c r="AC48" s="21"/>
      <c r="AD48" s="21"/>
      <c r="AE48" s="21"/>
      <c r="AF48" s="21"/>
      <c r="AG48" s="8">
        <f>AA48*10+AB48*9+AC48*8+AD48*7+AE48*6</f>
        <v>0</v>
      </c>
      <c r="AH48" s="19">
        <f>F48+M48+T48+AA48</f>
        <v>0</v>
      </c>
      <c r="AI48" s="19">
        <f>G48+N48+U48+AB48</f>
        <v>0</v>
      </c>
      <c r="AJ48" s="19">
        <f>H48+O48+V48+AC48</f>
        <v>0</v>
      </c>
      <c r="AK48" s="19">
        <f>I48+P48+W48+AD48</f>
        <v>0</v>
      </c>
      <c r="AL48" s="19">
        <f>J48+Q48+X48+AE48</f>
        <v>0</v>
      </c>
      <c r="AM48" s="8">
        <f>AH48*10+AI48*9+AJ48*8+AK48*7+AL48*6</f>
        <v>0</v>
      </c>
    </row>
    <row r="49" spans="1:39" x14ac:dyDescent="0.25">
      <c r="A49" s="8" t="str">
        <f>IF(ISBLANK(Teilnehmer!A48),"",Teilnehmer!A48)</f>
        <v/>
      </c>
      <c r="B49" s="8" t="str">
        <f>IF(AND(ISBLANK(Teilnehmer!B48),ISBLANK(Teilnehmer!C48)),"",Teilnehmer!B48&amp;", "&amp;Teilnehmer!C48)</f>
        <v/>
      </c>
      <c r="C49" s="8" t="str">
        <f>IF(OR(ISBLANK(Teilnehmer!A48),ISBLANK(Teilnehmer!D48)),"",LEFT(Teilnehmer!A48,5)&amp;TEXT(Teilnehmer!D48,"0000"))</f>
        <v/>
      </c>
      <c r="D49" s="8" t="str">
        <f ca="1">Teilnehmer!G48</f>
        <v/>
      </c>
      <c r="E49" s="8" t="str">
        <f>IF(ISBLANK(Teilnehmer!H48),"",Teilnehmer!H48)</f>
        <v/>
      </c>
      <c r="F49" s="21"/>
      <c r="G49" s="21"/>
      <c r="H49" s="21"/>
      <c r="I49" s="21"/>
      <c r="J49" s="21"/>
      <c r="K49" s="21"/>
      <c r="L49" s="8">
        <f>F49*10+G49*9+H49*8+I49*7+J49*6</f>
        <v>0</v>
      </c>
      <c r="M49" s="21"/>
      <c r="N49" s="21"/>
      <c r="O49" s="21"/>
      <c r="P49" s="21"/>
      <c r="Q49" s="21"/>
      <c r="R49" s="21"/>
      <c r="S49" s="8">
        <f>M49*10+N49*9+O49*8+P49*7+Q49*6</f>
        <v>0</v>
      </c>
      <c r="T49" s="21"/>
      <c r="U49" s="21"/>
      <c r="V49" s="21"/>
      <c r="W49" s="21"/>
      <c r="X49" s="21"/>
      <c r="Y49" s="21"/>
      <c r="Z49" s="8">
        <f>T49*10+U49*9+V49*8+W49*7+X49*6</f>
        <v>0</v>
      </c>
      <c r="AA49" s="21"/>
      <c r="AB49" s="21"/>
      <c r="AC49" s="21"/>
      <c r="AD49" s="21"/>
      <c r="AE49" s="21"/>
      <c r="AF49" s="21"/>
      <c r="AG49" s="8">
        <f>AA49*10+AB49*9+AC49*8+AD49*7+AE49*6</f>
        <v>0</v>
      </c>
      <c r="AH49" s="19">
        <f>F49+M49+T49+AA49</f>
        <v>0</v>
      </c>
      <c r="AI49" s="19">
        <f>G49+N49+U49+AB49</f>
        <v>0</v>
      </c>
      <c r="AJ49" s="19">
        <f>H49+O49+V49+AC49</f>
        <v>0</v>
      </c>
      <c r="AK49" s="19">
        <f>I49+P49+W49+AD49</f>
        <v>0</v>
      </c>
      <c r="AL49" s="19">
        <f>J49+Q49+X49+AE49</f>
        <v>0</v>
      </c>
      <c r="AM49" s="8">
        <f>AH49*10+AI49*9+AJ49*8+AK49*7+AL49*6</f>
        <v>0</v>
      </c>
    </row>
    <row r="50" spans="1:39" x14ac:dyDescent="0.25">
      <c r="A50" s="8" t="str">
        <f>IF(ISBLANK(Teilnehmer!A49),"",Teilnehmer!A49)</f>
        <v/>
      </c>
      <c r="B50" s="8" t="str">
        <f>IF(AND(ISBLANK(Teilnehmer!B49),ISBLANK(Teilnehmer!C49)),"",Teilnehmer!B49&amp;", "&amp;Teilnehmer!C49)</f>
        <v/>
      </c>
      <c r="C50" s="8" t="str">
        <f>IF(OR(ISBLANK(Teilnehmer!A49),ISBLANK(Teilnehmer!D49)),"",LEFT(Teilnehmer!A49,5)&amp;TEXT(Teilnehmer!D49,"0000"))</f>
        <v/>
      </c>
      <c r="D50" s="8" t="str">
        <f ca="1">Teilnehmer!G49</f>
        <v/>
      </c>
      <c r="E50" s="8" t="str">
        <f>IF(ISBLANK(Teilnehmer!H49),"",Teilnehmer!H49)</f>
        <v/>
      </c>
      <c r="F50" s="21"/>
      <c r="G50" s="21"/>
      <c r="H50" s="21"/>
      <c r="I50" s="21"/>
      <c r="J50" s="21"/>
      <c r="K50" s="21"/>
      <c r="L50" s="8">
        <f>F50*10+G50*9+H50*8+I50*7+J50*6</f>
        <v>0</v>
      </c>
      <c r="M50" s="21"/>
      <c r="N50" s="21"/>
      <c r="O50" s="21"/>
      <c r="P50" s="21"/>
      <c r="Q50" s="21"/>
      <c r="R50" s="21"/>
      <c r="S50" s="8">
        <f>M50*10+N50*9+O50*8+P50*7+Q50*6</f>
        <v>0</v>
      </c>
      <c r="T50" s="21"/>
      <c r="U50" s="21"/>
      <c r="V50" s="21"/>
      <c r="W50" s="21"/>
      <c r="X50" s="21"/>
      <c r="Y50" s="21"/>
      <c r="Z50" s="8">
        <f>T50*10+U50*9+V50*8+W50*7+X50*6</f>
        <v>0</v>
      </c>
      <c r="AA50" s="21"/>
      <c r="AB50" s="21"/>
      <c r="AC50" s="21"/>
      <c r="AD50" s="21"/>
      <c r="AE50" s="21"/>
      <c r="AF50" s="21"/>
      <c r="AG50" s="8">
        <f>AA50*10+AB50*9+AC50*8+AD50*7+AE50*6</f>
        <v>0</v>
      </c>
      <c r="AH50" s="19">
        <f>F50+M50+T50+AA50</f>
        <v>0</v>
      </c>
      <c r="AI50" s="19">
        <f>G50+N50+U50+AB50</f>
        <v>0</v>
      </c>
      <c r="AJ50" s="19">
        <f>H50+O50+V50+AC50</f>
        <v>0</v>
      </c>
      <c r="AK50" s="19">
        <f>I50+P50+W50+AD50</f>
        <v>0</v>
      </c>
      <c r="AL50" s="19">
        <f>J50+Q50+X50+AE50</f>
        <v>0</v>
      </c>
      <c r="AM50" s="8">
        <f>AH50*10+AI50*9+AJ50*8+AK50*7+AL50*6</f>
        <v>0</v>
      </c>
    </row>
    <row r="51" spans="1:39" x14ac:dyDescent="0.25">
      <c r="A51" s="8" t="str">
        <f>IF(ISBLANK(Teilnehmer!A50),"",Teilnehmer!A50)</f>
        <v/>
      </c>
      <c r="B51" s="8" t="str">
        <f>IF(AND(ISBLANK(Teilnehmer!B50),ISBLANK(Teilnehmer!C50)),"",Teilnehmer!B50&amp;", "&amp;Teilnehmer!C50)</f>
        <v/>
      </c>
      <c r="C51" s="8" t="str">
        <f>IF(OR(ISBLANK(Teilnehmer!A50),ISBLANK(Teilnehmer!D50)),"",LEFT(Teilnehmer!A50,5)&amp;TEXT(Teilnehmer!D50,"0000"))</f>
        <v/>
      </c>
      <c r="D51" s="8" t="str">
        <f ca="1">Teilnehmer!G50</f>
        <v/>
      </c>
      <c r="E51" s="8" t="str">
        <f>IF(ISBLANK(Teilnehmer!H50),"",Teilnehmer!H50)</f>
        <v/>
      </c>
      <c r="F51" s="21"/>
      <c r="G51" s="21"/>
      <c r="H51" s="21"/>
      <c r="I51" s="21"/>
      <c r="J51" s="21"/>
      <c r="K51" s="21"/>
      <c r="L51" s="8">
        <f>F51*10+G51*9+H51*8+I51*7+J51*6</f>
        <v>0</v>
      </c>
      <c r="M51" s="21"/>
      <c r="N51" s="21"/>
      <c r="O51" s="21"/>
      <c r="P51" s="21"/>
      <c r="Q51" s="21"/>
      <c r="R51" s="21"/>
      <c r="S51" s="8">
        <f>M51*10+N51*9+O51*8+P51*7+Q51*6</f>
        <v>0</v>
      </c>
      <c r="T51" s="21"/>
      <c r="U51" s="21"/>
      <c r="V51" s="21"/>
      <c r="W51" s="21"/>
      <c r="X51" s="21"/>
      <c r="Y51" s="21"/>
      <c r="Z51" s="8">
        <f>T51*10+U51*9+V51*8+W51*7+X51*6</f>
        <v>0</v>
      </c>
      <c r="AA51" s="21"/>
      <c r="AB51" s="21"/>
      <c r="AC51" s="21"/>
      <c r="AD51" s="21"/>
      <c r="AE51" s="21"/>
      <c r="AF51" s="21"/>
      <c r="AG51" s="8">
        <f>AA51*10+AB51*9+AC51*8+AD51*7+AE51*6</f>
        <v>0</v>
      </c>
      <c r="AH51" s="19">
        <f>F51+M51+T51+AA51</f>
        <v>0</v>
      </c>
      <c r="AI51" s="19">
        <f>G51+N51+U51+AB51</f>
        <v>0</v>
      </c>
      <c r="AJ51" s="19">
        <f>H51+O51+V51+AC51</f>
        <v>0</v>
      </c>
      <c r="AK51" s="19">
        <f>I51+P51+W51+AD51</f>
        <v>0</v>
      </c>
      <c r="AL51" s="19">
        <f>J51+Q51+X51+AE51</f>
        <v>0</v>
      </c>
      <c r="AM51" s="8">
        <f>AH51*10+AI51*9+AJ51*8+AK51*7+AL51*6</f>
        <v>0</v>
      </c>
    </row>
    <row r="52" spans="1:39" x14ac:dyDescent="0.25">
      <c r="A52" s="8" t="str">
        <f>IF(ISBLANK(Teilnehmer!A51),"",Teilnehmer!A51)</f>
        <v/>
      </c>
      <c r="B52" s="8" t="str">
        <f>IF(AND(ISBLANK(Teilnehmer!B51),ISBLANK(Teilnehmer!C51)),"",Teilnehmer!B51&amp;", "&amp;Teilnehmer!C51)</f>
        <v/>
      </c>
      <c r="C52" s="8" t="str">
        <f>IF(OR(ISBLANK(Teilnehmer!A51),ISBLANK(Teilnehmer!D51)),"",LEFT(Teilnehmer!A51,5)&amp;TEXT(Teilnehmer!D51,"0000"))</f>
        <v/>
      </c>
      <c r="D52" s="8" t="str">
        <f ca="1">Teilnehmer!G51</f>
        <v/>
      </c>
      <c r="E52" s="8" t="str">
        <f>IF(ISBLANK(Teilnehmer!H51),"",Teilnehmer!H51)</f>
        <v/>
      </c>
      <c r="F52" s="21"/>
      <c r="G52" s="21"/>
      <c r="H52" s="21"/>
      <c r="I52" s="21"/>
      <c r="J52" s="21"/>
      <c r="K52" s="21"/>
      <c r="L52" s="8">
        <f>F52*10+G52*9+H52*8+I52*7+J52*6</f>
        <v>0</v>
      </c>
      <c r="M52" s="21"/>
      <c r="N52" s="21"/>
      <c r="O52" s="21"/>
      <c r="P52" s="21"/>
      <c r="Q52" s="21"/>
      <c r="R52" s="21"/>
      <c r="S52" s="8">
        <f>M52*10+N52*9+O52*8+P52*7+Q52*6</f>
        <v>0</v>
      </c>
      <c r="T52" s="21"/>
      <c r="U52" s="21"/>
      <c r="V52" s="21"/>
      <c r="W52" s="21"/>
      <c r="X52" s="21"/>
      <c r="Y52" s="21"/>
      <c r="Z52" s="8">
        <f>T52*10+U52*9+V52*8+W52*7+X52*6</f>
        <v>0</v>
      </c>
      <c r="AA52" s="21"/>
      <c r="AB52" s="21"/>
      <c r="AC52" s="21"/>
      <c r="AD52" s="21"/>
      <c r="AE52" s="21"/>
      <c r="AF52" s="21"/>
      <c r="AG52" s="8">
        <f>AA52*10+AB52*9+AC52*8+AD52*7+AE52*6</f>
        <v>0</v>
      </c>
      <c r="AH52" s="19">
        <f>F52+M52+T52+AA52</f>
        <v>0</v>
      </c>
      <c r="AI52" s="19">
        <f>G52+N52+U52+AB52</f>
        <v>0</v>
      </c>
      <c r="AJ52" s="19">
        <f>H52+O52+V52+AC52</f>
        <v>0</v>
      </c>
      <c r="AK52" s="19">
        <f>I52+P52+W52+AD52</f>
        <v>0</v>
      </c>
      <c r="AL52" s="19">
        <f>J52+Q52+X52+AE52</f>
        <v>0</v>
      </c>
      <c r="AM52" s="8">
        <f>AH52*10+AI52*9+AJ52*8+AK52*7+AL52*6</f>
        <v>0</v>
      </c>
    </row>
    <row r="53" spans="1:39" x14ac:dyDescent="0.25">
      <c r="A53" s="8" t="str">
        <f>IF(ISBLANK(Teilnehmer!A52),"",Teilnehmer!A52)</f>
        <v/>
      </c>
      <c r="B53" s="8" t="str">
        <f>IF(AND(ISBLANK(Teilnehmer!B52),ISBLANK(Teilnehmer!C52)),"",Teilnehmer!B52&amp;", "&amp;Teilnehmer!C52)</f>
        <v/>
      </c>
      <c r="C53" s="8" t="str">
        <f>IF(OR(ISBLANK(Teilnehmer!A52),ISBLANK(Teilnehmer!D52)),"",LEFT(Teilnehmer!A52,5)&amp;TEXT(Teilnehmer!D52,"0000"))</f>
        <v/>
      </c>
      <c r="D53" s="8" t="str">
        <f ca="1">Teilnehmer!G52</f>
        <v/>
      </c>
      <c r="E53" s="8" t="str">
        <f>IF(ISBLANK(Teilnehmer!H52),"",Teilnehmer!H52)</f>
        <v/>
      </c>
      <c r="F53" s="21"/>
      <c r="G53" s="21"/>
      <c r="H53" s="21"/>
      <c r="I53" s="21"/>
      <c r="J53" s="21"/>
      <c r="K53" s="21"/>
      <c r="L53" s="8">
        <f>F53*10+G53*9+H53*8+I53*7+J53*6</f>
        <v>0</v>
      </c>
      <c r="M53" s="21"/>
      <c r="N53" s="21"/>
      <c r="O53" s="21"/>
      <c r="P53" s="21"/>
      <c r="Q53" s="21"/>
      <c r="R53" s="21"/>
      <c r="S53" s="8">
        <f>M53*10+N53*9+O53*8+P53*7+Q53*6</f>
        <v>0</v>
      </c>
      <c r="T53" s="21"/>
      <c r="U53" s="21"/>
      <c r="V53" s="21"/>
      <c r="W53" s="21"/>
      <c r="X53" s="21"/>
      <c r="Y53" s="21"/>
      <c r="Z53" s="8">
        <f>T53*10+U53*9+V53*8+W53*7+X53*6</f>
        <v>0</v>
      </c>
      <c r="AA53" s="21"/>
      <c r="AB53" s="21"/>
      <c r="AC53" s="21"/>
      <c r="AD53" s="21"/>
      <c r="AE53" s="21"/>
      <c r="AF53" s="21"/>
      <c r="AG53" s="8">
        <f>AA53*10+AB53*9+AC53*8+AD53*7+AE53*6</f>
        <v>0</v>
      </c>
      <c r="AH53" s="19">
        <f>F53+M53+T53+AA53</f>
        <v>0</v>
      </c>
      <c r="AI53" s="19">
        <f>G53+N53+U53+AB53</f>
        <v>0</v>
      </c>
      <c r="AJ53" s="19">
        <f>H53+O53+V53+AC53</f>
        <v>0</v>
      </c>
      <c r="AK53" s="19">
        <f>I53+P53+W53+AD53</f>
        <v>0</v>
      </c>
      <c r="AL53" s="19">
        <f>J53+Q53+X53+AE53</f>
        <v>0</v>
      </c>
      <c r="AM53" s="8">
        <f>AH53*10+AI53*9+AJ53*8+AK53*7+AL53*6</f>
        <v>0</v>
      </c>
    </row>
    <row r="54" spans="1:39" x14ac:dyDescent="0.25">
      <c r="A54" s="8" t="str">
        <f>IF(ISBLANK(Teilnehmer!A53),"",Teilnehmer!A53)</f>
        <v/>
      </c>
      <c r="B54" s="8" t="str">
        <f>IF(AND(ISBLANK(Teilnehmer!B53),ISBLANK(Teilnehmer!C53)),"",Teilnehmer!B53&amp;", "&amp;Teilnehmer!C53)</f>
        <v/>
      </c>
      <c r="C54" s="8" t="str">
        <f>IF(OR(ISBLANK(Teilnehmer!A53),ISBLANK(Teilnehmer!D53)),"",LEFT(Teilnehmer!A53,5)&amp;TEXT(Teilnehmer!D53,"0000"))</f>
        <v/>
      </c>
      <c r="D54" s="8" t="str">
        <f ca="1">Teilnehmer!G53</f>
        <v/>
      </c>
      <c r="E54" s="8" t="str">
        <f>IF(ISBLANK(Teilnehmer!H53),"",Teilnehmer!H53)</f>
        <v/>
      </c>
      <c r="F54" s="21"/>
      <c r="G54" s="21"/>
      <c r="H54" s="21"/>
      <c r="I54" s="21"/>
      <c r="J54" s="21"/>
      <c r="K54" s="21"/>
      <c r="L54" s="8">
        <f>F54*10+G54*9+H54*8+I54*7+J54*6</f>
        <v>0</v>
      </c>
      <c r="M54" s="21"/>
      <c r="N54" s="21"/>
      <c r="O54" s="21"/>
      <c r="P54" s="21"/>
      <c r="Q54" s="21"/>
      <c r="R54" s="21"/>
      <c r="S54" s="8">
        <f>M54*10+N54*9+O54*8+P54*7+Q54*6</f>
        <v>0</v>
      </c>
      <c r="T54" s="21"/>
      <c r="U54" s="21"/>
      <c r="V54" s="21"/>
      <c r="W54" s="21"/>
      <c r="X54" s="21"/>
      <c r="Y54" s="21"/>
      <c r="Z54" s="8">
        <f>T54*10+U54*9+V54*8+W54*7+X54*6</f>
        <v>0</v>
      </c>
      <c r="AA54" s="21"/>
      <c r="AB54" s="21"/>
      <c r="AC54" s="21"/>
      <c r="AD54" s="21"/>
      <c r="AE54" s="21"/>
      <c r="AF54" s="21"/>
      <c r="AG54" s="8">
        <f>AA54*10+AB54*9+AC54*8+AD54*7+AE54*6</f>
        <v>0</v>
      </c>
      <c r="AH54" s="19">
        <f>F54+M54+T54+AA54</f>
        <v>0</v>
      </c>
      <c r="AI54" s="19">
        <f>G54+N54+U54+AB54</f>
        <v>0</v>
      </c>
      <c r="AJ54" s="19">
        <f>H54+O54+V54+AC54</f>
        <v>0</v>
      </c>
      <c r="AK54" s="19">
        <f>I54+P54+W54+AD54</f>
        <v>0</v>
      </c>
      <c r="AL54" s="19">
        <f>J54+Q54+X54+AE54</f>
        <v>0</v>
      </c>
      <c r="AM54" s="8">
        <f>AH54*10+AI54*9+AJ54*8+AK54*7+AL54*6</f>
        <v>0</v>
      </c>
    </row>
    <row r="55" spans="1:39" x14ac:dyDescent="0.25">
      <c r="A55" s="8" t="str">
        <f>IF(ISBLANK(Teilnehmer!A54),"",Teilnehmer!A54)</f>
        <v/>
      </c>
      <c r="B55" s="8" t="str">
        <f>IF(AND(ISBLANK(Teilnehmer!B54),ISBLANK(Teilnehmer!C54)),"",Teilnehmer!B54&amp;", "&amp;Teilnehmer!C54)</f>
        <v/>
      </c>
      <c r="C55" s="8" t="str">
        <f>IF(OR(ISBLANK(Teilnehmer!A54),ISBLANK(Teilnehmer!D54)),"",LEFT(Teilnehmer!A54,5)&amp;TEXT(Teilnehmer!D54,"0000"))</f>
        <v/>
      </c>
      <c r="D55" s="8" t="str">
        <f ca="1">Teilnehmer!G54</f>
        <v/>
      </c>
      <c r="E55" s="8" t="str">
        <f>IF(ISBLANK(Teilnehmer!H54),"",Teilnehmer!H54)</f>
        <v/>
      </c>
      <c r="F55" s="21"/>
      <c r="G55" s="21"/>
      <c r="H55" s="21"/>
      <c r="I55" s="21"/>
      <c r="J55" s="21"/>
      <c r="K55" s="21"/>
      <c r="L55" s="8">
        <f>F55*10+G55*9+H55*8+I55*7+J55*6</f>
        <v>0</v>
      </c>
      <c r="M55" s="21"/>
      <c r="N55" s="21"/>
      <c r="O55" s="21"/>
      <c r="P55" s="21"/>
      <c r="Q55" s="21"/>
      <c r="R55" s="21"/>
      <c r="S55" s="8">
        <f>M55*10+N55*9+O55*8+P55*7+Q55*6</f>
        <v>0</v>
      </c>
      <c r="T55" s="21"/>
      <c r="U55" s="21"/>
      <c r="V55" s="21"/>
      <c r="W55" s="21"/>
      <c r="X55" s="21"/>
      <c r="Y55" s="21"/>
      <c r="Z55" s="8">
        <f>T55*10+U55*9+V55*8+W55*7+X55*6</f>
        <v>0</v>
      </c>
      <c r="AA55" s="21"/>
      <c r="AB55" s="21"/>
      <c r="AC55" s="21"/>
      <c r="AD55" s="21"/>
      <c r="AE55" s="21"/>
      <c r="AF55" s="21"/>
      <c r="AG55" s="8">
        <f>AA55*10+AB55*9+AC55*8+AD55*7+AE55*6</f>
        <v>0</v>
      </c>
      <c r="AH55" s="19">
        <f>F55+M55+T55+AA55</f>
        <v>0</v>
      </c>
      <c r="AI55" s="19">
        <f>G55+N55+U55+AB55</f>
        <v>0</v>
      </c>
      <c r="AJ55" s="19">
        <f>H55+O55+V55+AC55</f>
        <v>0</v>
      </c>
      <c r="AK55" s="19">
        <f>I55+P55+W55+AD55</f>
        <v>0</v>
      </c>
      <c r="AL55" s="19">
        <f>J55+Q55+X55+AE55</f>
        <v>0</v>
      </c>
      <c r="AM55" s="8">
        <f>AH55*10+AI55*9+AJ55*8+AK55*7+AL55*6</f>
        <v>0</v>
      </c>
    </row>
    <row r="56" spans="1:39" x14ac:dyDescent="0.25">
      <c r="A56" s="8" t="str">
        <f>IF(ISBLANK(Teilnehmer!A55),"",Teilnehmer!A55)</f>
        <v/>
      </c>
      <c r="B56" s="8" t="str">
        <f>IF(AND(ISBLANK(Teilnehmer!B55),ISBLANK(Teilnehmer!C55)),"",Teilnehmer!B55&amp;", "&amp;Teilnehmer!C55)</f>
        <v/>
      </c>
      <c r="C56" s="8" t="str">
        <f>IF(OR(ISBLANK(Teilnehmer!A55),ISBLANK(Teilnehmer!D55)),"",LEFT(Teilnehmer!A55,5)&amp;TEXT(Teilnehmer!D55,"0000"))</f>
        <v/>
      </c>
      <c r="D56" s="8" t="str">
        <f ca="1">Teilnehmer!G55</f>
        <v/>
      </c>
      <c r="E56" s="8" t="str">
        <f>IF(ISBLANK(Teilnehmer!H55),"",Teilnehmer!H55)</f>
        <v/>
      </c>
      <c r="F56" s="21"/>
      <c r="G56" s="21"/>
      <c r="H56" s="21"/>
      <c r="I56" s="21"/>
      <c r="J56" s="21"/>
      <c r="K56" s="21"/>
      <c r="L56" s="8">
        <f>F56*10+G56*9+H56*8+I56*7+J56*6</f>
        <v>0</v>
      </c>
      <c r="M56" s="21"/>
      <c r="N56" s="21"/>
      <c r="O56" s="21"/>
      <c r="P56" s="21"/>
      <c r="Q56" s="21"/>
      <c r="R56" s="21"/>
      <c r="S56" s="8">
        <f>M56*10+N56*9+O56*8+P56*7+Q56*6</f>
        <v>0</v>
      </c>
      <c r="T56" s="21"/>
      <c r="U56" s="21"/>
      <c r="V56" s="21"/>
      <c r="W56" s="21"/>
      <c r="X56" s="21"/>
      <c r="Y56" s="21"/>
      <c r="Z56" s="8">
        <f>T56*10+U56*9+V56*8+W56*7+X56*6</f>
        <v>0</v>
      </c>
      <c r="AA56" s="21"/>
      <c r="AB56" s="21"/>
      <c r="AC56" s="21"/>
      <c r="AD56" s="21"/>
      <c r="AE56" s="21"/>
      <c r="AF56" s="21"/>
      <c r="AG56" s="8">
        <f>AA56*10+AB56*9+AC56*8+AD56*7+AE56*6</f>
        <v>0</v>
      </c>
      <c r="AH56" s="19">
        <f>F56+M56+T56+AA56</f>
        <v>0</v>
      </c>
      <c r="AI56" s="19">
        <f>G56+N56+U56+AB56</f>
        <v>0</v>
      </c>
      <c r="AJ56" s="19">
        <f>H56+O56+V56+AC56</f>
        <v>0</v>
      </c>
      <c r="AK56" s="19">
        <f>I56+P56+W56+AD56</f>
        <v>0</v>
      </c>
      <c r="AL56" s="19">
        <f>J56+Q56+X56+AE56</f>
        <v>0</v>
      </c>
      <c r="AM56" s="8">
        <f>AH56*10+AI56*9+AJ56*8+AK56*7+AL56*6</f>
        <v>0</v>
      </c>
    </row>
    <row r="57" spans="1:39" x14ac:dyDescent="0.25">
      <c r="A57" s="8" t="str">
        <f>IF(ISBLANK(Teilnehmer!A56),"",Teilnehmer!A56)</f>
        <v/>
      </c>
      <c r="B57" s="8" t="str">
        <f>IF(AND(ISBLANK(Teilnehmer!B56),ISBLANK(Teilnehmer!C56)),"",Teilnehmer!B56&amp;", "&amp;Teilnehmer!C56)</f>
        <v/>
      </c>
      <c r="C57" s="8" t="str">
        <f>IF(OR(ISBLANK(Teilnehmer!A56),ISBLANK(Teilnehmer!D56)),"",LEFT(Teilnehmer!A56,5)&amp;TEXT(Teilnehmer!D56,"0000"))</f>
        <v/>
      </c>
      <c r="D57" s="8" t="str">
        <f ca="1">Teilnehmer!G56</f>
        <v/>
      </c>
      <c r="E57" s="8" t="str">
        <f>IF(ISBLANK(Teilnehmer!H56),"",Teilnehmer!H56)</f>
        <v/>
      </c>
      <c r="F57" s="21"/>
      <c r="G57" s="21"/>
      <c r="H57" s="21"/>
      <c r="I57" s="21"/>
      <c r="J57" s="21"/>
      <c r="K57" s="21"/>
      <c r="L57" s="8">
        <f>F57*10+G57*9+H57*8+I57*7+J57*6</f>
        <v>0</v>
      </c>
      <c r="M57" s="21"/>
      <c r="N57" s="21"/>
      <c r="O57" s="21"/>
      <c r="P57" s="21"/>
      <c r="Q57" s="21"/>
      <c r="R57" s="21"/>
      <c r="S57" s="8">
        <f>M57*10+N57*9+O57*8+P57*7+Q57*6</f>
        <v>0</v>
      </c>
      <c r="T57" s="21"/>
      <c r="U57" s="21"/>
      <c r="V57" s="21"/>
      <c r="W57" s="21"/>
      <c r="X57" s="21"/>
      <c r="Y57" s="21"/>
      <c r="Z57" s="8">
        <f>T57*10+U57*9+V57*8+W57*7+X57*6</f>
        <v>0</v>
      </c>
      <c r="AA57" s="21"/>
      <c r="AB57" s="21"/>
      <c r="AC57" s="21"/>
      <c r="AD57" s="21"/>
      <c r="AE57" s="21"/>
      <c r="AF57" s="21"/>
      <c r="AG57" s="8">
        <f>AA57*10+AB57*9+AC57*8+AD57*7+AE57*6</f>
        <v>0</v>
      </c>
      <c r="AH57" s="19">
        <f>F57+M57+T57+AA57</f>
        <v>0</v>
      </c>
      <c r="AI57" s="19">
        <f>G57+N57+U57+AB57</f>
        <v>0</v>
      </c>
      <c r="AJ57" s="19">
        <f>H57+O57+V57+AC57</f>
        <v>0</v>
      </c>
      <c r="AK57" s="19">
        <f>I57+P57+W57+AD57</f>
        <v>0</v>
      </c>
      <c r="AL57" s="19">
        <f>J57+Q57+X57+AE57</f>
        <v>0</v>
      </c>
      <c r="AM57" s="8">
        <f>AH57*10+AI57*9+AJ57*8+AK57*7+AL57*6</f>
        <v>0</v>
      </c>
    </row>
    <row r="58" spans="1:39" x14ac:dyDescent="0.25">
      <c r="A58" s="8" t="str">
        <f>IF(ISBLANK(Teilnehmer!A57),"",Teilnehmer!A57)</f>
        <v/>
      </c>
      <c r="B58" s="8" t="str">
        <f>IF(AND(ISBLANK(Teilnehmer!B57),ISBLANK(Teilnehmer!C57)),"",Teilnehmer!B57&amp;", "&amp;Teilnehmer!C57)</f>
        <v/>
      </c>
      <c r="C58" s="8" t="str">
        <f>IF(OR(ISBLANK(Teilnehmer!A57),ISBLANK(Teilnehmer!D57)),"",LEFT(Teilnehmer!A57,5)&amp;TEXT(Teilnehmer!D57,"0000"))</f>
        <v/>
      </c>
      <c r="D58" s="8" t="str">
        <f ca="1">Teilnehmer!G57</f>
        <v/>
      </c>
      <c r="E58" s="8" t="str">
        <f>IF(ISBLANK(Teilnehmer!H57),"",Teilnehmer!H57)</f>
        <v/>
      </c>
      <c r="F58" s="21"/>
      <c r="G58" s="21"/>
      <c r="H58" s="21"/>
      <c r="I58" s="21"/>
      <c r="J58" s="21"/>
      <c r="K58" s="21"/>
      <c r="L58" s="8">
        <f>F58*10+G58*9+H58*8+I58*7+J58*6</f>
        <v>0</v>
      </c>
      <c r="M58" s="21"/>
      <c r="N58" s="21"/>
      <c r="O58" s="21"/>
      <c r="P58" s="21"/>
      <c r="Q58" s="21"/>
      <c r="R58" s="21"/>
      <c r="S58" s="8">
        <f>M58*10+N58*9+O58*8+P58*7+Q58*6</f>
        <v>0</v>
      </c>
      <c r="T58" s="21"/>
      <c r="U58" s="21"/>
      <c r="V58" s="21"/>
      <c r="W58" s="21"/>
      <c r="X58" s="21"/>
      <c r="Y58" s="21"/>
      <c r="Z58" s="8">
        <f>T58*10+U58*9+V58*8+W58*7+X58*6</f>
        <v>0</v>
      </c>
      <c r="AA58" s="21"/>
      <c r="AB58" s="21"/>
      <c r="AC58" s="21"/>
      <c r="AD58" s="21"/>
      <c r="AE58" s="21"/>
      <c r="AF58" s="21"/>
      <c r="AG58" s="8">
        <f>AA58*10+AB58*9+AC58*8+AD58*7+AE58*6</f>
        <v>0</v>
      </c>
      <c r="AH58" s="19">
        <f>F58+M58+T58+AA58</f>
        <v>0</v>
      </c>
      <c r="AI58" s="19">
        <f>G58+N58+U58+AB58</f>
        <v>0</v>
      </c>
      <c r="AJ58" s="19">
        <f>H58+O58+V58+AC58</f>
        <v>0</v>
      </c>
      <c r="AK58" s="19">
        <f>I58+P58+W58+AD58</f>
        <v>0</v>
      </c>
      <c r="AL58" s="19">
        <f>J58+Q58+X58+AE58</f>
        <v>0</v>
      </c>
      <c r="AM58" s="8">
        <f>AH58*10+AI58*9+AJ58*8+AK58*7+AL58*6</f>
        <v>0</v>
      </c>
    </row>
    <row r="59" spans="1:39" x14ac:dyDescent="0.25">
      <c r="A59" s="8" t="str">
        <f>IF(ISBLANK(Teilnehmer!A58),"",Teilnehmer!A58)</f>
        <v/>
      </c>
      <c r="B59" s="8" t="str">
        <f>IF(AND(ISBLANK(Teilnehmer!B58),ISBLANK(Teilnehmer!C58)),"",Teilnehmer!B58&amp;", "&amp;Teilnehmer!C58)</f>
        <v/>
      </c>
      <c r="C59" s="8" t="str">
        <f>IF(OR(ISBLANK(Teilnehmer!A58),ISBLANK(Teilnehmer!D58)),"",LEFT(Teilnehmer!A58,5)&amp;TEXT(Teilnehmer!D58,"0000"))</f>
        <v/>
      </c>
      <c r="D59" s="8" t="str">
        <f ca="1">Teilnehmer!G58</f>
        <v/>
      </c>
      <c r="E59" s="8" t="str">
        <f>IF(ISBLANK(Teilnehmer!H58),"",Teilnehmer!H58)</f>
        <v/>
      </c>
      <c r="F59" s="21"/>
      <c r="G59" s="21"/>
      <c r="H59" s="21"/>
      <c r="I59" s="21"/>
      <c r="J59" s="21"/>
      <c r="K59" s="21"/>
      <c r="L59" s="8">
        <f>F59*10+G59*9+H59*8+I59*7+J59*6</f>
        <v>0</v>
      </c>
      <c r="M59" s="21"/>
      <c r="N59" s="21"/>
      <c r="O59" s="21"/>
      <c r="P59" s="21"/>
      <c r="Q59" s="21"/>
      <c r="R59" s="21"/>
      <c r="S59" s="8">
        <f>M59*10+N59*9+O59*8+P59*7+Q59*6</f>
        <v>0</v>
      </c>
      <c r="T59" s="21"/>
      <c r="U59" s="21"/>
      <c r="V59" s="21"/>
      <c r="W59" s="21"/>
      <c r="X59" s="21"/>
      <c r="Y59" s="21"/>
      <c r="Z59" s="8">
        <f>T59*10+U59*9+V59*8+W59*7+X59*6</f>
        <v>0</v>
      </c>
      <c r="AA59" s="21"/>
      <c r="AB59" s="21"/>
      <c r="AC59" s="21"/>
      <c r="AD59" s="21"/>
      <c r="AE59" s="21"/>
      <c r="AF59" s="21"/>
      <c r="AG59" s="8">
        <f>AA59*10+AB59*9+AC59*8+AD59*7+AE59*6</f>
        <v>0</v>
      </c>
      <c r="AH59" s="19">
        <f>F59+M59+T59+AA59</f>
        <v>0</v>
      </c>
      <c r="AI59" s="19">
        <f>G59+N59+U59+AB59</f>
        <v>0</v>
      </c>
      <c r="AJ59" s="19">
        <f>H59+O59+V59+AC59</f>
        <v>0</v>
      </c>
      <c r="AK59" s="19">
        <f>I59+P59+W59+AD59</f>
        <v>0</v>
      </c>
      <c r="AL59" s="19">
        <f>J59+Q59+X59+AE59</f>
        <v>0</v>
      </c>
      <c r="AM59" s="8">
        <f>AH59*10+AI59*9+AJ59*8+AK59*7+AL59*6</f>
        <v>0</v>
      </c>
    </row>
    <row r="60" spans="1:39" x14ac:dyDescent="0.25">
      <c r="A60" s="8" t="str">
        <f>IF(ISBLANK(Teilnehmer!A59),"",Teilnehmer!A59)</f>
        <v/>
      </c>
      <c r="B60" s="8" t="str">
        <f>IF(AND(ISBLANK(Teilnehmer!B59),ISBLANK(Teilnehmer!C59)),"",Teilnehmer!B59&amp;", "&amp;Teilnehmer!C59)</f>
        <v/>
      </c>
      <c r="C60" s="8" t="str">
        <f>IF(OR(ISBLANK(Teilnehmer!A59),ISBLANK(Teilnehmer!D59)),"",LEFT(Teilnehmer!A59,5)&amp;TEXT(Teilnehmer!D59,"0000"))</f>
        <v/>
      </c>
      <c r="D60" s="8" t="str">
        <f ca="1">Teilnehmer!G59</f>
        <v/>
      </c>
      <c r="E60" s="8" t="str">
        <f>IF(ISBLANK(Teilnehmer!H59),"",Teilnehmer!H59)</f>
        <v/>
      </c>
      <c r="F60" s="21"/>
      <c r="G60" s="21"/>
      <c r="H60" s="21"/>
      <c r="I60" s="21"/>
      <c r="J60" s="21"/>
      <c r="K60" s="21"/>
      <c r="L60" s="8">
        <f>F60*10+G60*9+H60*8+I60*7+J60*6</f>
        <v>0</v>
      </c>
      <c r="M60" s="21"/>
      <c r="N60" s="21"/>
      <c r="O60" s="21"/>
      <c r="P60" s="21"/>
      <c r="Q60" s="21"/>
      <c r="R60" s="21"/>
      <c r="S60" s="8">
        <f>M60*10+N60*9+O60*8+P60*7+Q60*6</f>
        <v>0</v>
      </c>
      <c r="T60" s="21"/>
      <c r="U60" s="21"/>
      <c r="V60" s="21"/>
      <c r="W60" s="21"/>
      <c r="X60" s="21"/>
      <c r="Y60" s="21"/>
      <c r="Z60" s="8">
        <f>T60*10+U60*9+V60*8+W60*7+X60*6</f>
        <v>0</v>
      </c>
      <c r="AA60" s="21"/>
      <c r="AB60" s="21"/>
      <c r="AC60" s="21"/>
      <c r="AD60" s="21"/>
      <c r="AE60" s="21"/>
      <c r="AF60" s="21"/>
      <c r="AG60" s="8">
        <f>AA60*10+AB60*9+AC60*8+AD60*7+AE60*6</f>
        <v>0</v>
      </c>
      <c r="AH60" s="19">
        <f>F60+M60+T60+AA60</f>
        <v>0</v>
      </c>
      <c r="AI60" s="19">
        <f>G60+N60+U60+AB60</f>
        <v>0</v>
      </c>
      <c r="AJ60" s="19">
        <f>H60+O60+V60+AC60</f>
        <v>0</v>
      </c>
      <c r="AK60" s="19">
        <f>I60+P60+W60+AD60</f>
        <v>0</v>
      </c>
      <c r="AL60" s="19">
        <f>J60+Q60+X60+AE60</f>
        <v>0</v>
      </c>
      <c r="AM60" s="8">
        <f>AH60*10+AI60*9+AJ60*8+AK60*7+AL60*6</f>
        <v>0</v>
      </c>
    </row>
    <row r="61" spans="1:39" x14ac:dyDescent="0.25">
      <c r="A61" s="8" t="str">
        <f>IF(ISBLANK(Teilnehmer!A60),"",Teilnehmer!A60)</f>
        <v/>
      </c>
      <c r="B61" s="8" t="str">
        <f>IF(AND(ISBLANK(Teilnehmer!B60),ISBLANK(Teilnehmer!C60)),"",Teilnehmer!B60&amp;", "&amp;Teilnehmer!C60)</f>
        <v/>
      </c>
      <c r="C61" s="8" t="str">
        <f>IF(OR(ISBLANK(Teilnehmer!A60),ISBLANK(Teilnehmer!D60)),"",LEFT(Teilnehmer!A60,5)&amp;TEXT(Teilnehmer!D60,"0000"))</f>
        <v/>
      </c>
      <c r="D61" s="8" t="str">
        <f ca="1">Teilnehmer!G60</f>
        <v/>
      </c>
      <c r="E61" s="8" t="str">
        <f>IF(ISBLANK(Teilnehmer!H60),"",Teilnehmer!H60)</f>
        <v/>
      </c>
      <c r="F61" s="21"/>
      <c r="G61" s="21"/>
      <c r="H61" s="21"/>
      <c r="I61" s="21"/>
      <c r="J61" s="21"/>
      <c r="K61" s="21"/>
      <c r="L61" s="8">
        <f>F61*10+G61*9+H61*8+I61*7+J61*6</f>
        <v>0</v>
      </c>
      <c r="M61" s="21"/>
      <c r="N61" s="21"/>
      <c r="O61" s="21"/>
      <c r="P61" s="21"/>
      <c r="Q61" s="21"/>
      <c r="R61" s="21"/>
      <c r="S61" s="8">
        <f>M61*10+N61*9+O61*8+P61*7+Q61*6</f>
        <v>0</v>
      </c>
      <c r="T61" s="21"/>
      <c r="U61" s="21"/>
      <c r="V61" s="21"/>
      <c r="W61" s="21"/>
      <c r="X61" s="21"/>
      <c r="Y61" s="21"/>
      <c r="Z61" s="8">
        <f>T61*10+U61*9+V61*8+W61*7+X61*6</f>
        <v>0</v>
      </c>
      <c r="AA61" s="21"/>
      <c r="AB61" s="21"/>
      <c r="AC61" s="21"/>
      <c r="AD61" s="21"/>
      <c r="AE61" s="21"/>
      <c r="AF61" s="21"/>
      <c r="AG61" s="8">
        <f>AA61*10+AB61*9+AC61*8+AD61*7+AE61*6</f>
        <v>0</v>
      </c>
      <c r="AH61" s="19">
        <f>F61+M61+T61+AA61</f>
        <v>0</v>
      </c>
      <c r="AI61" s="19">
        <f>G61+N61+U61+AB61</f>
        <v>0</v>
      </c>
      <c r="AJ61" s="19">
        <f>H61+O61+V61+AC61</f>
        <v>0</v>
      </c>
      <c r="AK61" s="19">
        <f>I61+P61+W61+AD61</f>
        <v>0</v>
      </c>
      <c r="AL61" s="19">
        <f>J61+Q61+X61+AE61</f>
        <v>0</v>
      </c>
      <c r="AM61" s="8">
        <f>AH61*10+AI61*9+AJ61*8+AK61*7+AL61*6</f>
        <v>0</v>
      </c>
    </row>
    <row r="62" spans="1:39" x14ac:dyDescent="0.25">
      <c r="A62" s="8" t="str">
        <f>IF(ISBLANK(Teilnehmer!A61),"",Teilnehmer!A61)</f>
        <v/>
      </c>
      <c r="B62" s="8" t="str">
        <f>IF(AND(ISBLANK(Teilnehmer!B61),ISBLANK(Teilnehmer!C61)),"",Teilnehmer!B61&amp;", "&amp;Teilnehmer!C61)</f>
        <v/>
      </c>
      <c r="C62" s="8" t="str">
        <f>IF(OR(ISBLANK(Teilnehmer!A61),ISBLANK(Teilnehmer!D61)),"",LEFT(Teilnehmer!A61,5)&amp;TEXT(Teilnehmer!D61,"0000"))</f>
        <v/>
      </c>
      <c r="D62" s="8" t="str">
        <f ca="1">Teilnehmer!G61</f>
        <v/>
      </c>
      <c r="E62" s="8" t="str">
        <f>IF(ISBLANK(Teilnehmer!H61),"",Teilnehmer!H61)</f>
        <v/>
      </c>
      <c r="F62" s="21"/>
      <c r="G62" s="21"/>
      <c r="H62" s="21"/>
      <c r="I62" s="21"/>
      <c r="J62" s="21"/>
      <c r="K62" s="21"/>
      <c r="L62" s="8">
        <f>F62*10+G62*9+H62*8+I62*7+J62*6</f>
        <v>0</v>
      </c>
      <c r="M62" s="21"/>
      <c r="N62" s="21"/>
      <c r="O62" s="21"/>
      <c r="P62" s="21"/>
      <c r="Q62" s="21"/>
      <c r="R62" s="21"/>
      <c r="S62" s="8">
        <f>M62*10+N62*9+O62*8+P62*7+Q62*6</f>
        <v>0</v>
      </c>
      <c r="T62" s="21"/>
      <c r="U62" s="21"/>
      <c r="V62" s="21"/>
      <c r="W62" s="21"/>
      <c r="X62" s="21"/>
      <c r="Y62" s="21"/>
      <c r="Z62" s="8">
        <f>T62*10+U62*9+V62*8+W62*7+X62*6</f>
        <v>0</v>
      </c>
      <c r="AA62" s="21"/>
      <c r="AB62" s="21"/>
      <c r="AC62" s="21"/>
      <c r="AD62" s="21"/>
      <c r="AE62" s="21"/>
      <c r="AF62" s="21"/>
      <c r="AG62" s="8">
        <f>AA62*10+AB62*9+AC62*8+AD62*7+AE62*6</f>
        <v>0</v>
      </c>
      <c r="AH62" s="19">
        <f>F62+M62+T62+AA62</f>
        <v>0</v>
      </c>
      <c r="AI62" s="19">
        <f>G62+N62+U62+AB62</f>
        <v>0</v>
      </c>
      <c r="AJ62" s="19">
        <f>H62+O62+V62+AC62</f>
        <v>0</v>
      </c>
      <c r="AK62" s="19">
        <f>I62+P62+W62+AD62</f>
        <v>0</v>
      </c>
      <c r="AL62" s="19">
        <f>J62+Q62+X62+AE62</f>
        <v>0</v>
      </c>
      <c r="AM62" s="8">
        <f>AH62*10+AI62*9+AJ62*8+AK62*7+AL62*6</f>
        <v>0</v>
      </c>
    </row>
    <row r="63" spans="1:39" x14ac:dyDescent="0.25">
      <c r="A63" s="8" t="str">
        <f>IF(ISBLANK(Teilnehmer!A62),"",Teilnehmer!A62)</f>
        <v/>
      </c>
      <c r="B63" s="8" t="str">
        <f>IF(AND(ISBLANK(Teilnehmer!B62),ISBLANK(Teilnehmer!C62)),"",Teilnehmer!B62&amp;", "&amp;Teilnehmer!C62)</f>
        <v/>
      </c>
      <c r="C63" s="8" t="str">
        <f>IF(OR(ISBLANK(Teilnehmer!A62),ISBLANK(Teilnehmer!D62)),"",LEFT(Teilnehmer!A62,5)&amp;TEXT(Teilnehmer!D62,"0000"))</f>
        <v/>
      </c>
      <c r="D63" s="8" t="str">
        <f ca="1">Teilnehmer!G62</f>
        <v/>
      </c>
      <c r="E63" s="8" t="str">
        <f>IF(ISBLANK(Teilnehmer!H62),"",Teilnehmer!H62)</f>
        <v/>
      </c>
      <c r="F63" s="21"/>
      <c r="G63" s="21"/>
      <c r="H63" s="21"/>
      <c r="I63" s="21"/>
      <c r="J63" s="21"/>
      <c r="K63" s="21"/>
      <c r="L63" s="8">
        <f>F63*10+G63*9+H63*8+I63*7+J63*6</f>
        <v>0</v>
      </c>
      <c r="M63" s="21"/>
      <c r="N63" s="21"/>
      <c r="O63" s="21"/>
      <c r="P63" s="21"/>
      <c r="Q63" s="21"/>
      <c r="R63" s="21"/>
      <c r="S63" s="8">
        <f>M63*10+N63*9+O63*8+P63*7+Q63*6</f>
        <v>0</v>
      </c>
      <c r="T63" s="21"/>
      <c r="U63" s="21"/>
      <c r="V63" s="21"/>
      <c r="W63" s="21"/>
      <c r="X63" s="21"/>
      <c r="Y63" s="21"/>
      <c r="Z63" s="8">
        <f>T63*10+U63*9+V63*8+W63*7+X63*6</f>
        <v>0</v>
      </c>
      <c r="AA63" s="21"/>
      <c r="AB63" s="21"/>
      <c r="AC63" s="21"/>
      <c r="AD63" s="21"/>
      <c r="AE63" s="21"/>
      <c r="AF63" s="21"/>
      <c r="AG63" s="8">
        <f>AA63*10+AB63*9+AC63*8+AD63*7+AE63*6</f>
        <v>0</v>
      </c>
      <c r="AH63" s="19">
        <f>F63+M63+T63+AA63</f>
        <v>0</v>
      </c>
      <c r="AI63" s="19">
        <f>G63+N63+U63+AB63</f>
        <v>0</v>
      </c>
      <c r="AJ63" s="19">
        <f>H63+O63+V63+AC63</f>
        <v>0</v>
      </c>
      <c r="AK63" s="19">
        <f>I63+P63+W63+AD63</f>
        <v>0</v>
      </c>
      <c r="AL63" s="19">
        <f>J63+Q63+X63+AE63</f>
        <v>0</v>
      </c>
      <c r="AM63" s="8">
        <f>AH63*10+AI63*9+AJ63*8+AK63*7+AL63*6</f>
        <v>0</v>
      </c>
    </row>
    <row r="64" spans="1:39" x14ac:dyDescent="0.25">
      <c r="A64" s="8" t="str">
        <f>IF(ISBLANK(Teilnehmer!A63),"",Teilnehmer!A63)</f>
        <v/>
      </c>
      <c r="B64" s="8" t="str">
        <f>IF(AND(ISBLANK(Teilnehmer!B63),ISBLANK(Teilnehmer!C63)),"",Teilnehmer!B63&amp;", "&amp;Teilnehmer!C63)</f>
        <v/>
      </c>
      <c r="C64" s="8" t="str">
        <f>IF(OR(ISBLANK(Teilnehmer!A63),ISBLANK(Teilnehmer!D63)),"",LEFT(Teilnehmer!A63,5)&amp;TEXT(Teilnehmer!D63,"0000"))</f>
        <v/>
      </c>
      <c r="D64" s="8" t="str">
        <f ca="1">Teilnehmer!G63</f>
        <v/>
      </c>
      <c r="E64" s="8" t="str">
        <f>IF(ISBLANK(Teilnehmer!H63),"",Teilnehmer!H63)</f>
        <v/>
      </c>
      <c r="F64" s="21"/>
      <c r="G64" s="21"/>
      <c r="H64" s="21"/>
      <c r="I64" s="21"/>
      <c r="J64" s="21"/>
      <c r="K64" s="21"/>
      <c r="L64" s="8">
        <f>F64*10+G64*9+H64*8+I64*7+J64*6</f>
        <v>0</v>
      </c>
      <c r="M64" s="21"/>
      <c r="N64" s="21"/>
      <c r="O64" s="21"/>
      <c r="P64" s="21"/>
      <c r="Q64" s="21"/>
      <c r="R64" s="21"/>
      <c r="S64" s="8">
        <f>M64*10+N64*9+O64*8+P64*7+Q64*6</f>
        <v>0</v>
      </c>
      <c r="T64" s="21"/>
      <c r="U64" s="21"/>
      <c r="V64" s="21"/>
      <c r="W64" s="21"/>
      <c r="X64" s="21"/>
      <c r="Y64" s="21"/>
      <c r="Z64" s="8">
        <f>T64*10+U64*9+V64*8+W64*7+X64*6</f>
        <v>0</v>
      </c>
      <c r="AA64" s="21"/>
      <c r="AB64" s="21"/>
      <c r="AC64" s="21"/>
      <c r="AD64" s="21"/>
      <c r="AE64" s="21"/>
      <c r="AF64" s="21"/>
      <c r="AG64" s="8">
        <f>AA64*10+AB64*9+AC64*8+AD64*7+AE64*6</f>
        <v>0</v>
      </c>
      <c r="AH64" s="19">
        <f>F64+M64+T64+AA64</f>
        <v>0</v>
      </c>
      <c r="AI64" s="19">
        <f>G64+N64+U64+AB64</f>
        <v>0</v>
      </c>
      <c r="AJ64" s="19">
        <f>H64+O64+V64+AC64</f>
        <v>0</v>
      </c>
      <c r="AK64" s="19">
        <f>I64+P64+W64+AD64</f>
        <v>0</v>
      </c>
      <c r="AL64" s="19">
        <f>J64+Q64+X64+AE64</f>
        <v>0</v>
      </c>
      <c r="AM64" s="8">
        <f>AH64*10+AI64*9+AJ64*8+AK64*7+AL64*6</f>
        <v>0</v>
      </c>
    </row>
    <row r="65" spans="1:39" x14ac:dyDescent="0.25">
      <c r="A65" s="8" t="str">
        <f>IF(ISBLANK(Teilnehmer!A64),"",Teilnehmer!A64)</f>
        <v/>
      </c>
      <c r="B65" s="8" t="str">
        <f>IF(AND(ISBLANK(Teilnehmer!B64),ISBLANK(Teilnehmer!C64)),"",Teilnehmer!B64&amp;", "&amp;Teilnehmer!C64)</f>
        <v/>
      </c>
      <c r="C65" s="8" t="str">
        <f>IF(OR(ISBLANK(Teilnehmer!A64),ISBLANK(Teilnehmer!D64)),"",LEFT(Teilnehmer!A64,5)&amp;TEXT(Teilnehmer!D64,"0000"))</f>
        <v/>
      </c>
      <c r="D65" s="8" t="str">
        <f ca="1">Teilnehmer!G64</f>
        <v/>
      </c>
      <c r="E65" s="8" t="str">
        <f>IF(ISBLANK(Teilnehmer!H64),"",Teilnehmer!H64)</f>
        <v/>
      </c>
      <c r="F65" s="21"/>
      <c r="G65" s="21"/>
      <c r="H65" s="21"/>
      <c r="I65" s="21"/>
      <c r="J65" s="21"/>
      <c r="K65" s="21"/>
      <c r="L65" s="8">
        <f>F65*10+G65*9+H65*8+I65*7+J65*6</f>
        <v>0</v>
      </c>
      <c r="M65" s="21"/>
      <c r="N65" s="21"/>
      <c r="O65" s="21"/>
      <c r="P65" s="21"/>
      <c r="Q65" s="21"/>
      <c r="R65" s="21"/>
      <c r="S65" s="8">
        <f>M65*10+N65*9+O65*8+P65*7+Q65*6</f>
        <v>0</v>
      </c>
      <c r="T65" s="21"/>
      <c r="U65" s="21"/>
      <c r="V65" s="21"/>
      <c r="W65" s="21"/>
      <c r="X65" s="21"/>
      <c r="Y65" s="21"/>
      <c r="Z65" s="8">
        <f>T65*10+U65*9+V65*8+W65*7+X65*6</f>
        <v>0</v>
      </c>
      <c r="AA65" s="21"/>
      <c r="AB65" s="21"/>
      <c r="AC65" s="21"/>
      <c r="AD65" s="21"/>
      <c r="AE65" s="21"/>
      <c r="AF65" s="21"/>
      <c r="AG65" s="8">
        <f>AA65*10+AB65*9+AC65*8+AD65*7+AE65*6</f>
        <v>0</v>
      </c>
      <c r="AH65" s="19">
        <f>F65+M65+T65+AA65</f>
        <v>0</v>
      </c>
      <c r="AI65" s="19">
        <f>G65+N65+U65+AB65</f>
        <v>0</v>
      </c>
      <c r="AJ65" s="19">
        <f>H65+O65+V65+AC65</f>
        <v>0</v>
      </c>
      <c r="AK65" s="19">
        <f>I65+P65+W65+AD65</f>
        <v>0</v>
      </c>
      <c r="AL65" s="19">
        <f>J65+Q65+X65+AE65</f>
        <v>0</v>
      </c>
      <c r="AM65" s="8">
        <f>AH65*10+AI65*9+AJ65*8+AK65*7+AL65*6</f>
        <v>0</v>
      </c>
    </row>
    <row r="66" spans="1:39" x14ac:dyDescent="0.25">
      <c r="A66" s="8" t="str">
        <f>IF(ISBLANK(Teilnehmer!A65),"",Teilnehmer!A65)</f>
        <v/>
      </c>
      <c r="B66" s="8" t="str">
        <f>IF(AND(ISBLANK(Teilnehmer!B65),ISBLANK(Teilnehmer!C65)),"",Teilnehmer!B65&amp;", "&amp;Teilnehmer!C65)</f>
        <v/>
      </c>
      <c r="C66" s="8" t="str">
        <f>IF(OR(ISBLANK(Teilnehmer!A65),ISBLANK(Teilnehmer!D65)),"",LEFT(Teilnehmer!A65,5)&amp;TEXT(Teilnehmer!D65,"0000"))</f>
        <v/>
      </c>
      <c r="D66" s="8" t="str">
        <f ca="1">Teilnehmer!G65</f>
        <v/>
      </c>
      <c r="E66" s="8" t="str">
        <f>IF(ISBLANK(Teilnehmer!H65),"",Teilnehmer!H65)</f>
        <v/>
      </c>
      <c r="F66" s="21"/>
      <c r="G66" s="21"/>
      <c r="H66" s="21"/>
      <c r="I66" s="21"/>
      <c r="J66" s="21"/>
      <c r="K66" s="21"/>
      <c r="L66" s="8">
        <f>F66*10+G66*9+H66*8+I66*7+J66*6</f>
        <v>0</v>
      </c>
      <c r="M66" s="21"/>
      <c r="N66" s="21"/>
      <c r="O66" s="21"/>
      <c r="P66" s="21"/>
      <c r="Q66" s="21"/>
      <c r="R66" s="21"/>
      <c r="S66" s="8">
        <f>M66*10+N66*9+O66*8+P66*7+Q66*6</f>
        <v>0</v>
      </c>
      <c r="T66" s="21"/>
      <c r="U66" s="21"/>
      <c r="V66" s="21"/>
      <c r="W66" s="21"/>
      <c r="X66" s="21"/>
      <c r="Y66" s="21"/>
      <c r="Z66" s="8">
        <f>T66*10+U66*9+V66*8+W66*7+X66*6</f>
        <v>0</v>
      </c>
      <c r="AA66" s="21"/>
      <c r="AB66" s="21"/>
      <c r="AC66" s="21"/>
      <c r="AD66" s="21"/>
      <c r="AE66" s="21"/>
      <c r="AF66" s="21"/>
      <c r="AG66" s="8">
        <f>AA66*10+AB66*9+AC66*8+AD66*7+AE66*6</f>
        <v>0</v>
      </c>
      <c r="AH66" s="19">
        <f>F66+M66+T66+AA66</f>
        <v>0</v>
      </c>
      <c r="AI66" s="19">
        <f>G66+N66+U66+AB66</f>
        <v>0</v>
      </c>
      <c r="AJ66" s="19">
        <f>H66+O66+V66+AC66</f>
        <v>0</v>
      </c>
      <c r="AK66" s="19">
        <f>I66+P66+W66+AD66</f>
        <v>0</v>
      </c>
      <c r="AL66" s="19">
        <f>J66+Q66+X66+AE66</f>
        <v>0</v>
      </c>
      <c r="AM66" s="8">
        <f>AH66*10+AI66*9+AJ66*8+AK66*7+AL66*6</f>
        <v>0</v>
      </c>
    </row>
    <row r="67" spans="1:39" x14ac:dyDescent="0.25">
      <c r="A67" s="8" t="str">
        <f>IF(ISBLANK(Teilnehmer!A66),"",Teilnehmer!A66)</f>
        <v/>
      </c>
      <c r="B67" s="8" t="str">
        <f>IF(AND(ISBLANK(Teilnehmer!B66),ISBLANK(Teilnehmer!C66)),"",Teilnehmer!B66&amp;", "&amp;Teilnehmer!C66)</f>
        <v/>
      </c>
      <c r="C67" s="8" t="str">
        <f>IF(OR(ISBLANK(Teilnehmer!A66),ISBLANK(Teilnehmer!D66)),"",LEFT(Teilnehmer!A66,5)&amp;TEXT(Teilnehmer!D66,"0000"))</f>
        <v/>
      </c>
      <c r="D67" s="8" t="str">
        <f ca="1">Teilnehmer!G66</f>
        <v/>
      </c>
      <c r="E67" s="8" t="str">
        <f>IF(ISBLANK(Teilnehmer!H66),"",Teilnehmer!H66)</f>
        <v/>
      </c>
      <c r="F67" s="21"/>
      <c r="G67" s="21"/>
      <c r="H67" s="21"/>
      <c r="I67" s="21"/>
      <c r="J67" s="21"/>
      <c r="K67" s="21"/>
      <c r="L67" s="8">
        <f>F67*10+G67*9+H67*8+I67*7+J67*6</f>
        <v>0</v>
      </c>
      <c r="M67" s="21"/>
      <c r="N67" s="21"/>
      <c r="O67" s="21"/>
      <c r="P67" s="21"/>
      <c r="Q67" s="21"/>
      <c r="R67" s="21"/>
      <c r="S67" s="8">
        <f>M67*10+N67*9+O67*8+P67*7+Q67*6</f>
        <v>0</v>
      </c>
      <c r="T67" s="21"/>
      <c r="U67" s="21"/>
      <c r="V67" s="21"/>
      <c r="W67" s="21"/>
      <c r="X67" s="21"/>
      <c r="Y67" s="21"/>
      <c r="Z67" s="8">
        <f>T67*10+U67*9+V67*8+W67*7+X67*6</f>
        <v>0</v>
      </c>
      <c r="AA67" s="21"/>
      <c r="AB67" s="21"/>
      <c r="AC67" s="21"/>
      <c r="AD67" s="21"/>
      <c r="AE67" s="21"/>
      <c r="AF67" s="21"/>
      <c r="AG67" s="8">
        <f>AA67*10+AB67*9+AC67*8+AD67*7+AE67*6</f>
        <v>0</v>
      </c>
      <c r="AH67" s="19">
        <f>F67+M67+T67+AA67</f>
        <v>0</v>
      </c>
      <c r="AI67" s="19">
        <f>G67+N67+U67+AB67</f>
        <v>0</v>
      </c>
      <c r="AJ67" s="19">
        <f>H67+O67+V67+AC67</f>
        <v>0</v>
      </c>
      <c r="AK67" s="19">
        <f>I67+P67+W67+AD67</f>
        <v>0</v>
      </c>
      <c r="AL67" s="19">
        <f>J67+Q67+X67+AE67</f>
        <v>0</v>
      </c>
      <c r="AM67" s="8">
        <f>AH67*10+AI67*9+AJ67*8+AK67*7+AL67*6</f>
        <v>0</v>
      </c>
    </row>
    <row r="68" spans="1:39" x14ac:dyDescent="0.25">
      <c r="A68" s="8" t="str">
        <f>IF(ISBLANK(Teilnehmer!A67),"",Teilnehmer!A67)</f>
        <v/>
      </c>
      <c r="B68" s="8" t="str">
        <f>IF(AND(ISBLANK(Teilnehmer!B67),ISBLANK(Teilnehmer!C67)),"",Teilnehmer!B67&amp;", "&amp;Teilnehmer!C67)</f>
        <v/>
      </c>
      <c r="C68" s="8" t="str">
        <f>IF(OR(ISBLANK(Teilnehmer!A67),ISBLANK(Teilnehmer!D67)),"",LEFT(Teilnehmer!A67,5)&amp;TEXT(Teilnehmer!D67,"0000"))</f>
        <v/>
      </c>
      <c r="D68" s="8" t="str">
        <f ca="1">Teilnehmer!G67</f>
        <v/>
      </c>
      <c r="E68" s="8" t="str">
        <f>IF(ISBLANK(Teilnehmer!H67),"",Teilnehmer!H67)</f>
        <v/>
      </c>
      <c r="F68" s="21"/>
      <c r="G68" s="21"/>
      <c r="H68" s="21"/>
      <c r="I68" s="21"/>
      <c r="J68" s="21"/>
      <c r="K68" s="21"/>
      <c r="L68" s="8">
        <f>F68*10+G68*9+H68*8+I68*7+J68*6</f>
        <v>0</v>
      </c>
      <c r="M68" s="21"/>
      <c r="N68" s="21"/>
      <c r="O68" s="21"/>
      <c r="P68" s="21"/>
      <c r="Q68" s="21"/>
      <c r="R68" s="21"/>
      <c r="S68" s="8">
        <f>M68*10+N68*9+O68*8+P68*7+Q68*6</f>
        <v>0</v>
      </c>
      <c r="T68" s="21"/>
      <c r="U68" s="21"/>
      <c r="V68" s="21"/>
      <c r="W68" s="21"/>
      <c r="X68" s="21"/>
      <c r="Y68" s="21"/>
      <c r="Z68" s="8">
        <f>T68*10+U68*9+V68*8+W68*7+X68*6</f>
        <v>0</v>
      </c>
      <c r="AA68" s="21"/>
      <c r="AB68" s="21"/>
      <c r="AC68" s="21"/>
      <c r="AD68" s="21"/>
      <c r="AE68" s="21"/>
      <c r="AF68" s="21"/>
      <c r="AG68" s="8">
        <f>AA68*10+AB68*9+AC68*8+AD68*7+AE68*6</f>
        <v>0</v>
      </c>
      <c r="AH68" s="19">
        <f>F68+M68+T68+AA68</f>
        <v>0</v>
      </c>
      <c r="AI68" s="19">
        <f>G68+N68+U68+AB68</f>
        <v>0</v>
      </c>
      <c r="AJ68" s="19">
        <f>H68+O68+V68+AC68</f>
        <v>0</v>
      </c>
      <c r="AK68" s="19">
        <f>I68+P68+W68+AD68</f>
        <v>0</v>
      </c>
      <c r="AL68" s="19">
        <f>J68+Q68+X68+AE68</f>
        <v>0</v>
      </c>
      <c r="AM68" s="8">
        <f>AH68*10+AI68*9+AJ68*8+AK68*7+AL68*6</f>
        <v>0</v>
      </c>
    </row>
    <row r="69" spans="1:39" x14ac:dyDescent="0.25">
      <c r="A69" s="8" t="str">
        <f>IF(ISBLANK(Teilnehmer!A68),"",Teilnehmer!A68)</f>
        <v/>
      </c>
      <c r="B69" s="8" t="str">
        <f>IF(AND(ISBLANK(Teilnehmer!B68),ISBLANK(Teilnehmer!C68)),"",Teilnehmer!B68&amp;", "&amp;Teilnehmer!C68)</f>
        <v/>
      </c>
      <c r="C69" s="8" t="str">
        <f>IF(OR(ISBLANK(Teilnehmer!A68),ISBLANK(Teilnehmer!D68)),"",LEFT(Teilnehmer!A68,5)&amp;TEXT(Teilnehmer!D68,"0000"))</f>
        <v/>
      </c>
      <c r="D69" s="8" t="str">
        <f ca="1">Teilnehmer!G68</f>
        <v/>
      </c>
      <c r="E69" s="8" t="str">
        <f>IF(ISBLANK(Teilnehmer!H68),"",Teilnehmer!H68)</f>
        <v/>
      </c>
      <c r="F69" s="21"/>
      <c r="G69" s="21"/>
      <c r="H69" s="21"/>
      <c r="I69" s="21"/>
      <c r="J69" s="21"/>
      <c r="K69" s="21"/>
      <c r="L69" s="8">
        <f>F69*10+G69*9+H69*8+I69*7+J69*6</f>
        <v>0</v>
      </c>
      <c r="M69" s="21"/>
      <c r="N69" s="21"/>
      <c r="O69" s="21"/>
      <c r="P69" s="21"/>
      <c r="Q69" s="21"/>
      <c r="R69" s="21"/>
      <c r="S69" s="8">
        <f>M69*10+N69*9+O69*8+P69*7+Q69*6</f>
        <v>0</v>
      </c>
      <c r="T69" s="21"/>
      <c r="U69" s="21"/>
      <c r="V69" s="21"/>
      <c r="W69" s="21"/>
      <c r="X69" s="21"/>
      <c r="Y69" s="21"/>
      <c r="Z69" s="8">
        <f>T69*10+U69*9+V69*8+W69*7+X69*6</f>
        <v>0</v>
      </c>
      <c r="AA69" s="21"/>
      <c r="AB69" s="21"/>
      <c r="AC69" s="21"/>
      <c r="AD69" s="21"/>
      <c r="AE69" s="21"/>
      <c r="AF69" s="21"/>
      <c r="AG69" s="8">
        <f>AA69*10+AB69*9+AC69*8+AD69*7+AE69*6</f>
        <v>0</v>
      </c>
      <c r="AH69" s="19">
        <f>F69+M69+T69+AA69</f>
        <v>0</v>
      </c>
      <c r="AI69" s="19">
        <f>G69+N69+U69+AB69</f>
        <v>0</v>
      </c>
      <c r="AJ69" s="19">
        <f>H69+O69+V69+AC69</f>
        <v>0</v>
      </c>
      <c r="AK69" s="19">
        <f>I69+P69+W69+AD69</f>
        <v>0</v>
      </c>
      <c r="AL69" s="19">
        <f>J69+Q69+X69+AE69</f>
        <v>0</v>
      </c>
      <c r="AM69" s="8">
        <f>AH69*10+AI69*9+AJ69*8+AK69*7+AL69*6</f>
        <v>0</v>
      </c>
    </row>
    <row r="70" spans="1:39" x14ac:dyDescent="0.25">
      <c r="A70" s="8" t="str">
        <f>IF(ISBLANK(Teilnehmer!A69),"",Teilnehmer!A69)</f>
        <v/>
      </c>
      <c r="B70" s="8" t="str">
        <f>IF(AND(ISBLANK(Teilnehmer!B69),ISBLANK(Teilnehmer!C69)),"",Teilnehmer!B69&amp;", "&amp;Teilnehmer!C69)</f>
        <v/>
      </c>
      <c r="C70" s="8" t="str">
        <f>IF(OR(ISBLANK(Teilnehmer!A69),ISBLANK(Teilnehmer!D69)),"",LEFT(Teilnehmer!A69,5)&amp;TEXT(Teilnehmer!D69,"0000"))</f>
        <v/>
      </c>
      <c r="D70" s="8" t="str">
        <f ca="1">Teilnehmer!G69</f>
        <v/>
      </c>
      <c r="E70" s="8" t="str">
        <f>IF(ISBLANK(Teilnehmer!H69),"",Teilnehmer!H69)</f>
        <v/>
      </c>
      <c r="F70" s="21"/>
      <c r="G70" s="21"/>
      <c r="H70" s="21"/>
      <c r="I70" s="21"/>
      <c r="J70" s="21"/>
      <c r="K70" s="21"/>
      <c r="L70" s="8">
        <f>F70*10+G70*9+H70*8+I70*7+J70*6</f>
        <v>0</v>
      </c>
      <c r="M70" s="21"/>
      <c r="N70" s="21"/>
      <c r="O70" s="21"/>
      <c r="P70" s="21"/>
      <c r="Q70" s="21"/>
      <c r="R70" s="21"/>
      <c r="S70" s="8">
        <f>M70*10+N70*9+O70*8+P70*7+Q70*6</f>
        <v>0</v>
      </c>
      <c r="T70" s="21"/>
      <c r="U70" s="21"/>
      <c r="V70" s="21"/>
      <c r="W70" s="21"/>
      <c r="X70" s="21"/>
      <c r="Y70" s="21"/>
      <c r="Z70" s="8">
        <f>T70*10+U70*9+V70*8+W70*7+X70*6</f>
        <v>0</v>
      </c>
      <c r="AA70" s="21"/>
      <c r="AB70" s="21"/>
      <c r="AC70" s="21"/>
      <c r="AD70" s="21"/>
      <c r="AE70" s="21"/>
      <c r="AF70" s="21"/>
      <c r="AG70" s="8">
        <f>AA70*10+AB70*9+AC70*8+AD70*7+AE70*6</f>
        <v>0</v>
      </c>
      <c r="AH70" s="19">
        <f>F70+M70+T70+AA70</f>
        <v>0</v>
      </c>
      <c r="AI70" s="19">
        <f>G70+N70+U70+AB70</f>
        <v>0</v>
      </c>
      <c r="AJ70" s="19">
        <f>H70+O70+V70+AC70</f>
        <v>0</v>
      </c>
      <c r="AK70" s="19">
        <f>I70+P70+W70+AD70</f>
        <v>0</v>
      </c>
      <c r="AL70" s="19">
        <f>J70+Q70+X70+AE70</f>
        <v>0</v>
      </c>
      <c r="AM70" s="8">
        <f>AH70*10+AI70*9+AJ70*8+AK70*7+AL70*6</f>
        <v>0</v>
      </c>
    </row>
    <row r="71" spans="1:39" x14ac:dyDescent="0.25">
      <c r="A71" s="8" t="str">
        <f>IF(ISBLANK(Teilnehmer!A70),"",Teilnehmer!A70)</f>
        <v/>
      </c>
      <c r="B71" s="8" t="str">
        <f>IF(AND(ISBLANK(Teilnehmer!B70),ISBLANK(Teilnehmer!C70)),"",Teilnehmer!B70&amp;", "&amp;Teilnehmer!C70)</f>
        <v/>
      </c>
      <c r="C71" s="8" t="str">
        <f>IF(OR(ISBLANK(Teilnehmer!A70),ISBLANK(Teilnehmer!D70)),"",LEFT(Teilnehmer!A70,5)&amp;TEXT(Teilnehmer!D70,"0000"))</f>
        <v/>
      </c>
      <c r="D71" s="8" t="str">
        <f ca="1">Teilnehmer!G70</f>
        <v/>
      </c>
      <c r="E71" s="8" t="str">
        <f>IF(ISBLANK(Teilnehmer!H70),"",Teilnehmer!H70)</f>
        <v/>
      </c>
      <c r="F71" s="21"/>
      <c r="G71" s="21"/>
      <c r="H71" s="21"/>
      <c r="I71" s="21"/>
      <c r="J71" s="21"/>
      <c r="K71" s="21"/>
      <c r="L71" s="8">
        <f>F71*10+G71*9+H71*8+I71*7+J71*6</f>
        <v>0</v>
      </c>
      <c r="M71" s="21"/>
      <c r="N71" s="21"/>
      <c r="O71" s="21"/>
      <c r="P71" s="21"/>
      <c r="Q71" s="21"/>
      <c r="R71" s="21"/>
      <c r="S71" s="8">
        <f>M71*10+N71*9+O71*8+P71*7+Q71*6</f>
        <v>0</v>
      </c>
      <c r="T71" s="21"/>
      <c r="U71" s="21"/>
      <c r="V71" s="21"/>
      <c r="W71" s="21"/>
      <c r="X71" s="21"/>
      <c r="Y71" s="21"/>
      <c r="Z71" s="8">
        <f>T71*10+U71*9+V71*8+W71*7+X71*6</f>
        <v>0</v>
      </c>
      <c r="AA71" s="21"/>
      <c r="AB71" s="21"/>
      <c r="AC71" s="21"/>
      <c r="AD71" s="21"/>
      <c r="AE71" s="21"/>
      <c r="AF71" s="21"/>
      <c r="AG71" s="8">
        <f>AA71*10+AB71*9+AC71*8+AD71*7+AE71*6</f>
        <v>0</v>
      </c>
      <c r="AH71" s="19">
        <f>F71+M71+T71+AA71</f>
        <v>0</v>
      </c>
      <c r="AI71" s="19">
        <f>G71+N71+U71+AB71</f>
        <v>0</v>
      </c>
      <c r="AJ71" s="19">
        <f>H71+O71+V71+AC71</f>
        <v>0</v>
      </c>
      <c r="AK71" s="19">
        <f>I71+P71+W71+AD71</f>
        <v>0</v>
      </c>
      <c r="AL71" s="19">
        <f>J71+Q71+X71+AE71</f>
        <v>0</v>
      </c>
      <c r="AM71" s="8">
        <f>AH71*10+AI71*9+AJ71*8+AK71*7+AL71*6</f>
        <v>0</v>
      </c>
    </row>
    <row r="72" spans="1:39" x14ac:dyDescent="0.25">
      <c r="A72" s="8" t="str">
        <f>IF(ISBLANK(Teilnehmer!A71),"",Teilnehmer!A71)</f>
        <v/>
      </c>
      <c r="B72" s="8" t="str">
        <f>IF(AND(ISBLANK(Teilnehmer!B71),ISBLANK(Teilnehmer!C71)),"",Teilnehmer!B71&amp;", "&amp;Teilnehmer!C71)</f>
        <v/>
      </c>
      <c r="C72" s="8" t="str">
        <f>IF(OR(ISBLANK(Teilnehmer!A71),ISBLANK(Teilnehmer!D71)),"",LEFT(Teilnehmer!A71,5)&amp;TEXT(Teilnehmer!D71,"0000"))</f>
        <v/>
      </c>
      <c r="D72" s="8" t="str">
        <f ca="1">Teilnehmer!G71</f>
        <v/>
      </c>
      <c r="E72" s="8" t="str">
        <f>IF(ISBLANK(Teilnehmer!H71),"",Teilnehmer!H71)</f>
        <v/>
      </c>
      <c r="F72" s="21"/>
      <c r="G72" s="21"/>
      <c r="H72" s="21"/>
      <c r="I72" s="21"/>
      <c r="J72" s="21"/>
      <c r="K72" s="21"/>
      <c r="L72" s="8">
        <f>F72*10+G72*9+H72*8+I72*7+J72*6</f>
        <v>0</v>
      </c>
      <c r="M72" s="21"/>
      <c r="N72" s="21"/>
      <c r="O72" s="21"/>
      <c r="P72" s="21"/>
      <c r="Q72" s="21"/>
      <c r="R72" s="21"/>
      <c r="S72" s="8">
        <f>M72*10+N72*9+O72*8+P72*7+Q72*6</f>
        <v>0</v>
      </c>
      <c r="T72" s="21"/>
      <c r="U72" s="21"/>
      <c r="V72" s="21"/>
      <c r="W72" s="21"/>
      <c r="X72" s="21"/>
      <c r="Y72" s="21"/>
      <c r="Z72" s="8">
        <f>T72*10+U72*9+V72*8+W72*7+X72*6</f>
        <v>0</v>
      </c>
      <c r="AA72" s="21"/>
      <c r="AB72" s="21"/>
      <c r="AC72" s="21"/>
      <c r="AD72" s="21"/>
      <c r="AE72" s="21"/>
      <c r="AF72" s="21"/>
      <c r="AG72" s="8">
        <f>AA72*10+AB72*9+AC72*8+AD72*7+AE72*6</f>
        <v>0</v>
      </c>
      <c r="AH72" s="19">
        <f>F72+M72+T72+AA72</f>
        <v>0</v>
      </c>
      <c r="AI72" s="19">
        <f>G72+N72+U72+AB72</f>
        <v>0</v>
      </c>
      <c r="AJ72" s="19">
        <f>H72+O72+V72+AC72</f>
        <v>0</v>
      </c>
      <c r="AK72" s="19">
        <f>I72+P72+W72+AD72</f>
        <v>0</v>
      </c>
      <c r="AL72" s="19">
        <f>J72+Q72+X72+AE72</f>
        <v>0</v>
      </c>
      <c r="AM72" s="8">
        <f>AH72*10+AI72*9+AJ72*8+AK72*7+AL72*6</f>
        <v>0</v>
      </c>
    </row>
    <row r="73" spans="1:39" x14ac:dyDescent="0.25">
      <c r="A73" s="8" t="str">
        <f>IF(ISBLANK(Teilnehmer!A72),"",Teilnehmer!A72)</f>
        <v/>
      </c>
      <c r="B73" s="8" t="str">
        <f>IF(AND(ISBLANK(Teilnehmer!B72),ISBLANK(Teilnehmer!C72)),"",Teilnehmer!B72&amp;", "&amp;Teilnehmer!C72)</f>
        <v/>
      </c>
      <c r="C73" s="8" t="str">
        <f>IF(OR(ISBLANK(Teilnehmer!A72),ISBLANK(Teilnehmer!D72)),"",LEFT(Teilnehmer!A72,5)&amp;TEXT(Teilnehmer!D72,"0000"))</f>
        <v/>
      </c>
      <c r="D73" s="8" t="str">
        <f ca="1">Teilnehmer!G72</f>
        <v/>
      </c>
      <c r="E73" s="8" t="str">
        <f>IF(ISBLANK(Teilnehmer!H72),"",Teilnehmer!H72)</f>
        <v/>
      </c>
      <c r="F73" s="21"/>
      <c r="G73" s="21"/>
      <c r="H73" s="21"/>
      <c r="I73" s="21"/>
      <c r="J73" s="21"/>
      <c r="K73" s="21"/>
      <c r="L73" s="8">
        <f>F73*10+G73*9+H73*8+I73*7+J73*6</f>
        <v>0</v>
      </c>
      <c r="M73" s="21"/>
      <c r="N73" s="21"/>
      <c r="O73" s="21"/>
      <c r="P73" s="21"/>
      <c r="Q73" s="21"/>
      <c r="R73" s="21"/>
      <c r="S73" s="8">
        <f>M73*10+N73*9+O73*8+P73*7+Q73*6</f>
        <v>0</v>
      </c>
      <c r="T73" s="21"/>
      <c r="U73" s="21"/>
      <c r="V73" s="21"/>
      <c r="W73" s="21"/>
      <c r="X73" s="21"/>
      <c r="Y73" s="21"/>
      <c r="Z73" s="8">
        <f>T73*10+U73*9+V73*8+W73*7+X73*6</f>
        <v>0</v>
      </c>
      <c r="AA73" s="21"/>
      <c r="AB73" s="21"/>
      <c r="AC73" s="21"/>
      <c r="AD73" s="21"/>
      <c r="AE73" s="21"/>
      <c r="AF73" s="21"/>
      <c r="AG73" s="8">
        <f>AA73*10+AB73*9+AC73*8+AD73*7+AE73*6</f>
        <v>0</v>
      </c>
      <c r="AH73" s="19">
        <f>F73+M73+T73+AA73</f>
        <v>0</v>
      </c>
      <c r="AI73" s="19">
        <f>G73+N73+U73+AB73</f>
        <v>0</v>
      </c>
      <c r="AJ73" s="19">
        <f>H73+O73+V73+AC73</f>
        <v>0</v>
      </c>
      <c r="AK73" s="19">
        <f>I73+P73+W73+AD73</f>
        <v>0</v>
      </c>
      <c r="AL73" s="19">
        <f>J73+Q73+X73+AE73</f>
        <v>0</v>
      </c>
      <c r="AM73" s="8">
        <f>AH73*10+AI73*9+AJ73*8+AK73*7+AL73*6</f>
        <v>0</v>
      </c>
    </row>
    <row r="74" spans="1:39" x14ac:dyDescent="0.25">
      <c r="A74" s="8" t="str">
        <f>IF(ISBLANK(Teilnehmer!A73),"",Teilnehmer!A73)</f>
        <v/>
      </c>
      <c r="B74" s="8" t="str">
        <f>IF(AND(ISBLANK(Teilnehmer!B73),ISBLANK(Teilnehmer!C73)),"",Teilnehmer!B73&amp;", "&amp;Teilnehmer!C73)</f>
        <v/>
      </c>
      <c r="C74" s="8" t="str">
        <f>IF(OR(ISBLANK(Teilnehmer!A73),ISBLANK(Teilnehmer!D73)),"",LEFT(Teilnehmer!A73,5)&amp;TEXT(Teilnehmer!D73,"0000"))</f>
        <v/>
      </c>
      <c r="D74" s="8" t="str">
        <f ca="1">Teilnehmer!G73</f>
        <v/>
      </c>
      <c r="E74" s="8" t="str">
        <f>IF(ISBLANK(Teilnehmer!H73),"",Teilnehmer!H73)</f>
        <v/>
      </c>
      <c r="F74" s="21"/>
      <c r="G74" s="21"/>
      <c r="H74" s="21"/>
      <c r="I74" s="21"/>
      <c r="J74" s="21"/>
      <c r="K74" s="21"/>
      <c r="L74" s="8">
        <f>F74*10+G74*9+H74*8+I74*7+J74*6</f>
        <v>0</v>
      </c>
      <c r="M74" s="21"/>
      <c r="N74" s="21"/>
      <c r="O74" s="21"/>
      <c r="P74" s="21"/>
      <c r="Q74" s="21"/>
      <c r="R74" s="21"/>
      <c r="S74" s="8">
        <f>M74*10+N74*9+O74*8+P74*7+Q74*6</f>
        <v>0</v>
      </c>
      <c r="T74" s="21"/>
      <c r="U74" s="21"/>
      <c r="V74" s="21"/>
      <c r="W74" s="21"/>
      <c r="X74" s="21"/>
      <c r="Y74" s="21"/>
      <c r="Z74" s="8">
        <f>T74*10+U74*9+V74*8+W74*7+X74*6</f>
        <v>0</v>
      </c>
      <c r="AA74" s="21"/>
      <c r="AB74" s="21"/>
      <c r="AC74" s="21"/>
      <c r="AD74" s="21"/>
      <c r="AE74" s="21"/>
      <c r="AF74" s="21"/>
      <c r="AG74" s="8">
        <f>AA74*10+AB74*9+AC74*8+AD74*7+AE74*6</f>
        <v>0</v>
      </c>
      <c r="AH74" s="19">
        <f>F74+M74+T74+AA74</f>
        <v>0</v>
      </c>
      <c r="AI74" s="19">
        <f>G74+N74+U74+AB74</f>
        <v>0</v>
      </c>
      <c r="AJ74" s="19">
        <f>H74+O74+V74+AC74</f>
        <v>0</v>
      </c>
      <c r="AK74" s="19">
        <f>I74+P74+W74+AD74</f>
        <v>0</v>
      </c>
      <c r="AL74" s="19">
        <f>J74+Q74+X74+AE74</f>
        <v>0</v>
      </c>
      <c r="AM74" s="8">
        <f>AH74*10+AI74*9+AJ74*8+AK74*7+AL74*6</f>
        <v>0</v>
      </c>
    </row>
    <row r="75" spans="1:39" x14ac:dyDescent="0.25">
      <c r="A75" s="8" t="str">
        <f>IF(ISBLANK(Teilnehmer!A74),"",Teilnehmer!A74)</f>
        <v/>
      </c>
      <c r="B75" s="8" t="str">
        <f>IF(AND(ISBLANK(Teilnehmer!B74),ISBLANK(Teilnehmer!C74)),"",Teilnehmer!B74&amp;", "&amp;Teilnehmer!C74)</f>
        <v/>
      </c>
      <c r="C75" s="8" t="str">
        <f>IF(OR(ISBLANK(Teilnehmer!A74),ISBLANK(Teilnehmer!D74)),"",LEFT(Teilnehmer!A74,5)&amp;TEXT(Teilnehmer!D74,"0000"))</f>
        <v/>
      </c>
      <c r="D75" s="8" t="str">
        <f ca="1">Teilnehmer!G74</f>
        <v/>
      </c>
      <c r="E75" s="8" t="str">
        <f>IF(ISBLANK(Teilnehmer!H74),"",Teilnehmer!H74)</f>
        <v/>
      </c>
      <c r="F75" s="21"/>
      <c r="G75" s="21"/>
      <c r="H75" s="21"/>
      <c r="I75" s="21"/>
      <c r="J75" s="21"/>
      <c r="K75" s="21"/>
      <c r="L75" s="8">
        <f>F75*10+G75*9+H75*8+I75*7+J75*6</f>
        <v>0</v>
      </c>
      <c r="M75" s="21"/>
      <c r="N75" s="21"/>
      <c r="O75" s="21"/>
      <c r="P75" s="21"/>
      <c r="Q75" s="21"/>
      <c r="R75" s="21"/>
      <c r="S75" s="8">
        <f>M75*10+N75*9+O75*8+P75*7+Q75*6</f>
        <v>0</v>
      </c>
      <c r="T75" s="21"/>
      <c r="U75" s="21"/>
      <c r="V75" s="21"/>
      <c r="W75" s="21"/>
      <c r="X75" s="21"/>
      <c r="Y75" s="21"/>
      <c r="Z75" s="8">
        <f>T75*10+U75*9+V75*8+W75*7+X75*6</f>
        <v>0</v>
      </c>
      <c r="AA75" s="21"/>
      <c r="AB75" s="21"/>
      <c r="AC75" s="21"/>
      <c r="AD75" s="21"/>
      <c r="AE75" s="21"/>
      <c r="AF75" s="21"/>
      <c r="AG75" s="8">
        <f>AA75*10+AB75*9+AC75*8+AD75*7+AE75*6</f>
        <v>0</v>
      </c>
      <c r="AH75" s="19">
        <f>F75+M75+T75+AA75</f>
        <v>0</v>
      </c>
      <c r="AI75" s="19">
        <f>G75+N75+U75+AB75</f>
        <v>0</v>
      </c>
      <c r="AJ75" s="19">
        <f>H75+O75+V75+AC75</f>
        <v>0</v>
      </c>
      <c r="AK75" s="19">
        <f>I75+P75+W75+AD75</f>
        <v>0</v>
      </c>
      <c r="AL75" s="19">
        <f>J75+Q75+X75+AE75</f>
        <v>0</v>
      </c>
      <c r="AM75" s="8">
        <f>AH75*10+AI75*9+AJ75*8+AK75*7+AL75*6</f>
        <v>0</v>
      </c>
    </row>
    <row r="76" spans="1:39" x14ac:dyDescent="0.25">
      <c r="A76" s="8" t="str">
        <f>IF(ISBLANK(Teilnehmer!A75),"",Teilnehmer!A75)</f>
        <v/>
      </c>
      <c r="B76" s="8" t="str">
        <f>IF(AND(ISBLANK(Teilnehmer!B75),ISBLANK(Teilnehmer!C75)),"",Teilnehmer!B75&amp;", "&amp;Teilnehmer!C75)</f>
        <v/>
      </c>
      <c r="C76" s="8" t="str">
        <f>IF(OR(ISBLANK(Teilnehmer!A75),ISBLANK(Teilnehmer!D75)),"",LEFT(Teilnehmer!A75,5)&amp;TEXT(Teilnehmer!D75,"0000"))</f>
        <v/>
      </c>
      <c r="D76" s="8" t="str">
        <f ca="1">Teilnehmer!G75</f>
        <v/>
      </c>
      <c r="E76" s="8" t="str">
        <f>IF(ISBLANK(Teilnehmer!H75),"",Teilnehmer!H75)</f>
        <v/>
      </c>
      <c r="F76" s="21"/>
      <c r="G76" s="21"/>
      <c r="H76" s="21"/>
      <c r="I76" s="21"/>
      <c r="J76" s="21"/>
      <c r="K76" s="21"/>
      <c r="L76" s="8">
        <f>F76*10+G76*9+H76*8+I76*7+J76*6</f>
        <v>0</v>
      </c>
      <c r="M76" s="21"/>
      <c r="N76" s="21"/>
      <c r="O76" s="21"/>
      <c r="P76" s="21"/>
      <c r="Q76" s="21"/>
      <c r="R76" s="21"/>
      <c r="S76" s="8">
        <f>M76*10+N76*9+O76*8+P76*7+Q76*6</f>
        <v>0</v>
      </c>
      <c r="T76" s="21"/>
      <c r="U76" s="21"/>
      <c r="V76" s="21"/>
      <c r="W76" s="21"/>
      <c r="X76" s="21"/>
      <c r="Y76" s="21"/>
      <c r="Z76" s="8">
        <f>T76*10+U76*9+V76*8+W76*7+X76*6</f>
        <v>0</v>
      </c>
      <c r="AA76" s="21"/>
      <c r="AB76" s="21"/>
      <c r="AC76" s="21"/>
      <c r="AD76" s="21"/>
      <c r="AE76" s="21"/>
      <c r="AF76" s="21"/>
      <c r="AG76" s="8">
        <f>AA76*10+AB76*9+AC76*8+AD76*7+AE76*6</f>
        <v>0</v>
      </c>
      <c r="AH76" s="19">
        <f>F76+M76+T76+AA76</f>
        <v>0</v>
      </c>
      <c r="AI76" s="19">
        <f>G76+N76+U76+AB76</f>
        <v>0</v>
      </c>
      <c r="AJ76" s="19">
        <f>H76+O76+V76+AC76</f>
        <v>0</v>
      </c>
      <c r="AK76" s="19">
        <f>I76+P76+W76+AD76</f>
        <v>0</v>
      </c>
      <c r="AL76" s="19">
        <f>J76+Q76+X76+AE76</f>
        <v>0</v>
      </c>
      <c r="AM76" s="8">
        <f>AH76*10+AI76*9+AJ76*8+AK76*7+AL76*6</f>
        <v>0</v>
      </c>
    </row>
    <row r="77" spans="1:39" x14ac:dyDescent="0.25">
      <c r="A77" s="8" t="str">
        <f>IF(ISBLANK(Teilnehmer!A76),"",Teilnehmer!A76)</f>
        <v/>
      </c>
      <c r="B77" s="8" t="str">
        <f>IF(AND(ISBLANK(Teilnehmer!B76),ISBLANK(Teilnehmer!C76)),"",Teilnehmer!B76&amp;", "&amp;Teilnehmer!C76)</f>
        <v/>
      </c>
      <c r="C77" s="8" t="str">
        <f>IF(OR(ISBLANK(Teilnehmer!A76),ISBLANK(Teilnehmer!D76)),"",LEFT(Teilnehmer!A76,5)&amp;TEXT(Teilnehmer!D76,"0000"))</f>
        <v/>
      </c>
      <c r="D77" s="8" t="str">
        <f ca="1">Teilnehmer!G76</f>
        <v/>
      </c>
      <c r="E77" s="8" t="str">
        <f>IF(ISBLANK(Teilnehmer!H76),"",Teilnehmer!H76)</f>
        <v/>
      </c>
      <c r="F77" s="21"/>
      <c r="G77" s="21"/>
      <c r="H77" s="21"/>
      <c r="I77" s="21"/>
      <c r="J77" s="21"/>
      <c r="K77" s="21"/>
      <c r="L77" s="8">
        <f>F77*10+G77*9+H77*8+I77*7+J77*6</f>
        <v>0</v>
      </c>
      <c r="M77" s="21"/>
      <c r="N77" s="21"/>
      <c r="O77" s="21"/>
      <c r="P77" s="21"/>
      <c r="Q77" s="21"/>
      <c r="R77" s="21"/>
      <c r="S77" s="8">
        <f>M77*10+N77*9+O77*8+P77*7+Q77*6</f>
        <v>0</v>
      </c>
      <c r="T77" s="21"/>
      <c r="U77" s="21"/>
      <c r="V77" s="21"/>
      <c r="W77" s="21"/>
      <c r="X77" s="21"/>
      <c r="Y77" s="21"/>
      <c r="Z77" s="8">
        <f>T77*10+U77*9+V77*8+W77*7+X77*6</f>
        <v>0</v>
      </c>
      <c r="AA77" s="21"/>
      <c r="AB77" s="21"/>
      <c r="AC77" s="21"/>
      <c r="AD77" s="21"/>
      <c r="AE77" s="21"/>
      <c r="AF77" s="21"/>
      <c r="AG77" s="8">
        <f>AA77*10+AB77*9+AC77*8+AD77*7+AE77*6</f>
        <v>0</v>
      </c>
      <c r="AH77" s="19">
        <f>F77+M77+T77+AA77</f>
        <v>0</v>
      </c>
      <c r="AI77" s="19">
        <f>G77+N77+U77+AB77</f>
        <v>0</v>
      </c>
      <c r="AJ77" s="19">
        <f>H77+O77+V77+AC77</f>
        <v>0</v>
      </c>
      <c r="AK77" s="19">
        <f>I77+P77+W77+AD77</f>
        <v>0</v>
      </c>
      <c r="AL77" s="19">
        <f>J77+Q77+X77+AE77</f>
        <v>0</v>
      </c>
      <c r="AM77" s="8">
        <f>AH77*10+AI77*9+AJ77*8+AK77*7+AL77*6</f>
        <v>0</v>
      </c>
    </row>
    <row r="78" spans="1:39" x14ac:dyDescent="0.25">
      <c r="A78" s="8" t="str">
        <f>IF(ISBLANK(Teilnehmer!A77),"",Teilnehmer!A77)</f>
        <v/>
      </c>
      <c r="B78" s="8" t="str">
        <f>IF(AND(ISBLANK(Teilnehmer!B77),ISBLANK(Teilnehmer!C77)),"",Teilnehmer!B77&amp;", "&amp;Teilnehmer!C77)</f>
        <v/>
      </c>
      <c r="C78" s="8" t="str">
        <f>IF(OR(ISBLANK(Teilnehmer!A77),ISBLANK(Teilnehmer!D77)),"",LEFT(Teilnehmer!A77,5)&amp;TEXT(Teilnehmer!D77,"0000"))</f>
        <v/>
      </c>
      <c r="D78" s="8" t="str">
        <f ca="1">Teilnehmer!G77</f>
        <v/>
      </c>
      <c r="E78" s="8" t="str">
        <f>IF(ISBLANK(Teilnehmer!H77),"",Teilnehmer!H77)</f>
        <v/>
      </c>
      <c r="F78" s="21"/>
      <c r="G78" s="21"/>
      <c r="H78" s="21"/>
      <c r="I78" s="21"/>
      <c r="J78" s="21"/>
      <c r="K78" s="21"/>
      <c r="L78" s="8">
        <f>F78*10+G78*9+H78*8+I78*7+J78*6</f>
        <v>0</v>
      </c>
      <c r="M78" s="21"/>
      <c r="N78" s="21"/>
      <c r="O78" s="21"/>
      <c r="P78" s="21"/>
      <c r="Q78" s="21"/>
      <c r="R78" s="21"/>
      <c r="S78" s="8">
        <f>M78*10+N78*9+O78*8+P78*7+Q78*6</f>
        <v>0</v>
      </c>
      <c r="T78" s="21"/>
      <c r="U78" s="21"/>
      <c r="V78" s="21"/>
      <c r="W78" s="21"/>
      <c r="X78" s="21"/>
      <c r="Y78" s="21"/>
      <c r="Z78" s="8">
        <f>T78*10+U78*9+V78*8+W78*7+X78*6</f>
        <v>0</v>
      </c>
      <c r="AA78" s="21"/>
      <c r="AB78" s="21"/>
      <c r="AC78" s="21"/>
      <c r="AD78" s="21"/>
      <c r="AE78" s="21"/>
      <c r="AF78" s="21"/>
      <c r="AG78" s="8">
        <f>AA78*10+AB78*9+AC78*8+AD78*7+AE78*6</f>
        <v>0</v>
      </c>
      <c r="AH78" s="19">
        <f>F78+M78+T78+AA78</f>
        <v>0</v>
      </c>
      <c r="AI78" s="19">
        <f>G78+N78+U78+AB78</f>
        <v>0</v>
      </c>
      <c r="AJ78" s="19">
        <f>H78+O78+V78+AC78</f>
        <v>0</v>
      </c>
      <c r="AK78" s="19">
        <f>I78+P78+W78+AD78</f>
        <v>0</v>
      </c>
      <c r="AL78" s="19">
        <f>J78+Q78+X78+AE78</f>
        <v>0</v>
      </c>
      <c r="AM78" s="8">
        <f>AH78*10+AI78*9+AJ78*8+AK78*7+AL78*6</f>
        <v>0</v>
      </c>
    </row>
    <row r="79" spans="1:39" x14ac:dyDescent="0.25">
      <c r="A79" s="8" t="str">
        <f>IF(ISBLANK(Teilnehmer!A78),"",Teilnehmer!A78)</f>
        <v/>
      </c>
      <c r="B79" s="8" t="str">
        <f>IF(AND(ISBLANK(Teilnehmer!B78),ISBLANK(Teilnehmer!C78)),"",Teilnehmer!B78&amp;", "&amp;Teilnehmer!C78)</f>
        <v/>
      </c>
      <c r="C79" s="8" t="str">
        <f>IF(OR(ISBLANK(Teilnehmer!A78),ISBLANK(Teilnehmer!D78)),"",LEFT(Teilnehmer!A78,5)&amp;TEXT(Teilnehmer!D78,"0000"))</f>
        <v/>
      </c>
      <c r="D79" s="8" t="str">
        <f ca="1">Teilnehmer!G78</f>
        <v/>
      </c>
      <c r="E79" s="8" t="str">
        <f>IF(ISBLANK(Teilnehmer!H78),"",Teilnehmer!H78)</f>
        <v/>
      </c>
      <c r="F79" s="21"/>
      <c r="G79" s="21"/>
      <c r="H79" s="21"/>
      <c r="I79" s="21"/>
      <c r="J79" s="21"/>
      <c r="K79" s="21"/>
      <c r="L79" s="8">
        <f>F79*10+G79*9+H79*8+I79*7+J79*6</f>
        <v>0</v>
      </c>
      <c r="M79" s="21"/>
      <c r="N79" s="21"/>
      <c r="O79" s="21"/>
      <c r="P79" s="21"/>
      <c r="Q79" s="21"/>
      <c r="R79" s="21"/>
      <c r="S79" s="8">
        <f>M79*10+N79*9+O79*8+P79*7+Q79*6</f>
        <v>0</v>
      </c>
      <c r="T79" s="21"/>
      <c r="U79" s="21"/>
      <c r="V79" s="21"/>
      <c r="W79" s="21"/>
      <c r="X79" s="21"/>
      <c r="Y79" s="21"/>
      <c r="Z79" s="8">
        <f>T79*10+U79*9+V79*8+W79*7+X79*6</f>
        <v>0</v>
      </c>
      <c r="AA79" s="21"/>
      <c r="AB79" s="21"/>
      <c r="AC79" s="21"/>
      <c r="AD79" s="21"/>
      <c r="AE79" s="21"/>
      <c r="AF79" s="21"/>
      <c r="AG79" s="8">
        <f>AA79*10+AB79*9+AC79*8+AD79*7+AE79*6</f>
        <v>0</v>
      </c>
      <c r="AH79" s="19">
        <f>F79+M79+T79+AA79</f>
        <v>0</v>
      </c>
      <c r="AI79" s="19">
        <f>G79+N79+U79+AB79</f>
        <v>0</v>
      </c>
      <c r="AJ79" s="19">
        <f>H79+O79+V79+AC79</f>
        <v>0</v>
      </c>
      <c r="AK79" s="19">
        <f>I79+P79+W79+AD79</f>
        <v>0</v>
      </c>
      <c r="AL79" s="19">
        <f>J79+Q79+X79+AE79</f>
        <v>0</v>
      </c>
      <c r="AM79" s="8">
        <f>AH79*10+AI79*9+AJ79*8+AK79*7+AL79*6</f>
        <v>0</v>
      </c>
    </row>
    <row r="80" spans="1:39" x14ac:dyDescent="0.25">
      <c r="A80" s="8" t="str">
        <f>IF(ISBLANK(Teilnehmer!A79),"",Teilnehmer!A79)</f>
        <v/>
      </c>
      <c r="B80" s="8" t="str">
        <f>IF(AND(ISBLANK(Teilnehmer!B79),ISBLANK(Teilnehmer!C79)),"",Teilnehmer!B79&amp;", "&amp;Teilnehmer!C79)</f>
        <v/>
      </c>
      <c r="C80" s="8" t="str">
        <f>IF(OR(ISBLANK(Teilnehmer!A79),ISBLANK(Teilnehmer!D79)),"",LEFT(Teilnehmer!A79,5)&amp;TEXT(Teilnehmer!D79,"0000"))</f>
        <v/>
      </c>
      <c r="D80" s="8" t="str">
        <f ca="1">Teilnehmer!G79</f>
        <v/>
      </c>
      <c r="E80" s="8" t="str">
        <f>IF(ISBLANK(Teilnehmer!H79),"",Teilnehmer!H79)</f>
        <v/>
      </c>
      <c r="F80" s="21"/>
      <c r="G80" s="21"/>
      <c r="H80" s="21"/>
      <c r="I80" s="21"/>
      <c r="J80" s="21"/>
      <c r="K80" s="21"/>
      <c r="L80" s="8">
        <f>F80*10+G80*9+H80*8+I80*7+J80*6</f>
        <v>0</v>
      </c>
      <c r="M80" s="21"/>
      <c r="N80" s="21"/>
      <c r="O80" s="21"/>
      <c r="P80" s="21"/>
      <c r="Q80" s="21"/>
      <c r="R80" s="21"/>
      <c r="S80" s="8">
        <f>M80*10+N80*9+O80*8+P80*7+Q80*6</f>
        <v>0</v>
      </c>
      <c r="T80" s="21"/>
      <c r="U80" s="21"/>
      <c r="V80" s="21"/>
      <c r="W80" s="21"/>
      <c r="X80" s="21"/>
      <c r="Y80" s="21"/>
      <c r="Z80" s="8">
        <f>T80*10+U80*9+V80*8+W80*7+X80*6</f>
        <v>0</v>
      </c>
      <c r="AA80" s="21"/>
      <c r="AB80" s="21"/>
      <c r="AC80" s="21"/>
      <c r="AD80" s="21"/>
      <c r="AE80" s="21"/>
      <c r="AF80" s="21"/>
      <c r="AG80" s="8">
        <f>AA80*10+AB80*9+AC80*8+AD80*7+AE80*6</f>
        <v>0</v>
      </c>
      <c r="AH80" s="19">
        <f>F80+M80+T80+AA80</f>
        <v>0</v>
      </c>
      <c r="AI80" s="19">
        <f>G80+N80+U80+AB80</f>
        <v>0</v>
      </c>
      <c r="AJ80" s="19">
        <f>H80+O80+V80+AC80</f>
        <v>0</v>
      </c>
      <c r="AK80" s="19">
        <f>I80+P80+W80+AD80</f>
        <v>0</v>
      </c>
      <c r="AL80" s="19">
        <f>J80+Q80+X80+AE80</f>
        <v>0</v>
      </c>
      <c r="AM80" s="8">
        <f>AH80*10+AI80*9+AJ80*8+AK80*7+AL80*6</f>
        <v>0</v>
      </c>
    </row>
    <row r="81" spans="1:39" x14ac:dyDescent="0.25">
      <c r="A81" s="8" t="str">
        <f>IF(ISBLANK(Teilnehmer!A80),"",Teilnehmer!A80)</f>
        <v/>
      </c>
      <c r="B81" s="8" t="str">
        <f>IF(AND(ISBLANK(Teilnehmer!B80),ISBLANK(Teilnehmer!C80)),"",Teilnehmer!B80&amp;", "&amp;Teilnehmer!C80)</f>
        <v/>
      </c>
      <c r="C81" s="8" t="str">
        <f>IF(OR(ISBLANK(Teilnehmer!A80),ISBLANK(Teilnehmer!D80)),"",LEFT(Teilnehmer!A80,5)&amp;TEXT(Teilnehmer!D80,"0000"))</f>
        <v/>
      </c>
      <c r="D81" s="8" t="str">
        <f ca="1">Teilnehmer!G80</f>
        <v/>
      </c>
      <c r="E81" s="8" t="str">
        <f>IF(ISBLANK(Teilnehmer!H80),"",Teilnehmer!H80)</f>
        <v/>
      </c>
      <c r="F81" s="21"/>
      <c r="G81" s="21"/>
      <c r="H81" s="21"/>
      <c r="I81" s="21"/>
      <c r="J81" s="21"/>
      <c r="K81" s="21"/>
      <c r="L81" s="8">
        <f>F81*10+G81*9+H81*8+I81*7+J81*6</f>
        <v>0</v>
      </c>
      <c r="M81" s="21"/>
      <c r="N81" s="21"/>
      <c r="O81" s="21"/>
      <c r="P81" s="21"/>
      <c r="Q81" s="21"/>
      <c r="R81" s="21"/>
      <c r="S81" s="8">
        <f>M81*10+N81*9+O81*8+P81*7+Q81*6</f>
        <v>0</v>
      </c>
      <c r="T81" s="21"/>
      <c r="U81" s="21"/>
      <c r="V81" s="21"/>
      <c r="W81" s="21"/>
      <c r="X81" s="21"/>
      <c r="Y81" s="21"/>
      <c r="Z81" s="8">
        <f>T81*10+U81*9+V81*8+W81*7+X81*6</f>
        <v>0</v>
      </c>
      <c r="AA81" s="21"/>
      <c r="AB81" s="21"/>
      <c r="AC81" s="21"/>
      <c r="AD81" s="21"/>
      <c r="AE81" s="21"/>
      <c r="AF81" s="21"/>
      <c r="AG81" s="8">
        <f>AA81*10+AB81*9+AC81*8+AD81*7+AE81*6</f>
        <v>0</v>
      </c>
      <c r="AH81" s="19">
        <f>F81+M81+T81+AA81</f>
        <v>0</v>
      </c>
      <c r="AI81" s="19">
        <f>G81+N81+U81+AB81</f>
        <v>0</v>
      </c>
      <c r="AJ81" s="19">
        <f>H81+O81+V81+AC81</f>
        <v>0</v>
      </c>
      <c r="AK81" s="19">
        <f>I81+P81+W81+AD81</f>
        <v>0</v>
      </c>
      <c r="AL81" s="19">
        <f>J81+Q81+X81+AE81</f>
        <v>0</v>
      </c>
      <c r="AM81" s="8">
        <f>AH81*10+AI81*9+AJ81*8+AK81*7+AL81*6</f>
        <v>0</v>
      </c>
    </row>
    <row r="82" spans="1:39" x14ac:dyDescent="0.25">
      <c r="A82" s="8" t="str">
        <f>IF(ISBLANK(Teilnehmer!A81),"",Teilnehmer!A81)</f>
        <v/>
      </c>
      <c r="B82" s="8" t="str">
        <f>IF(AND(ISBLANK(Teilnehmer!B81),ISBLANK(Teilnehmer!C81)),"",Teilnehmer!B81&amp;", "&amp;Teilnehmer!C81)</f>
        <v/>
      </c>
      <c r="C82" s="8" t="str">
        <f>IF(OR(ISBLANK(Teilnehmer!A81),ISBLANK(Teilnehmer!D81)),"",LEFT(Teilnehmer!A81,5)&amp;TEXT(Teilnehmer!D81,"0000"))</f>
        <v/>
      </c>
      <c r="D82" s="8" t="str">
        <f ca="1">Teilnehmer!G81</f>
        <v/>
      </c>
      <c r="E82" s="8" t="str">
        <f>IF(ISBLANK(Teilnehmer!H81),"",Teilnehmer!H81)</f>
        <v/>
      </c>
      <c r="F82" s="21"/>
      <c r="G82" s="21"/>
      <c r="H82" s="21"/>
      <c r="I82" s="21"/>
      <c r="J82" s="21"/>
      <c r="K82" s="21"/>
      <c r="L82" s="8">
        <f>F82*10+G82*9+H82*8+I82*7+J82*6</f>
        <v>0</v>
      </c>
      <c r="M82" s="21"/>
      <c r="N82" s="21"/>
      <c r="O82" s="21"/>
      <c r="P82" s="21"/>
      <c r="Q82" s="21"/>
      <c r="R82" s="21"/>
      <c r="S82" s="8">
        <f>M82*10+N82*9+O82*8+P82*7+Q82*6</f>
        <v>0</v>
      </c>
      <c r="T82" s="21"/>
      <c r="U82" s="21"/>
      <c r="V82" s="21"/>
      <c r="W82" s="21"/>
      <c r="X82" s="21"/>
      <c r="Y82" s="21"/>
      <c r="Z82" s="8">
        <f>T82*10+U82*9+V82*8+W82*7+X82*6</f>
        <v>0</v>
      </c>
      <c r="AA82" s="21"/>
      <c r="AB82" s="21"/>
      <c r="AC82" s="21"/>
      <c r="AD82" s="21"/>
      <c r="AE82" s="21"/>
      <c r="AF82" s="21"/>
      <c r="AG82" s="8">
        <f>AA82*10+AB82*9+AC82*8+AD82*7+AE82*6</f>
        <v>0</v>
      </c>
      <c r="AH82" s="19">
        <f>F82+M82+T82+AA82</f>
        <v>0</v>
      </c>
      <c r="AI82" s="19">
        <f>G82+N82+U82+AB82</f>
        <v>0</v>
      </c>
      <c r="AJ82" s="19">
        <f>H82+O82+V82+AC82</f>
        <v>0</v>
      </c>
      <c r="AK82" s="19">
        <f>I82+P82+W82+AD82</f>
        <v>0</v>
      </c>
      <c r="AL82" s="19">
        <f>J82+Q82+X82+AE82</f>
        <v>0</v>
      </c>
      <c r="AM82" s="8">
        <f>AH82*10+AI82*9+AJ82*8+AK82*7+AL82*6</f>
        <v>0</v>
      </c>
    </row>
    <row r="83" spans="1:39" x14ac:dyDescent="0.25">
      <c r="A83" s="8" t="str">
        <f>IF(ISBLANK(Teilnehmer!A82),"",Teilnehmer!A82)</f>
        <v/>
      </c>
      <c r="B83" s="8" t="str">
        <f>IF(AND(ISBLANK(Teilnehmer!B82),ISBLANK(Teilnehmer!C82)),"",Teilnehmer!B82&amp;", "&amp;Teilnehmer!C82)</f>
        <v/>
      </c>
      <c r="C83" s="8" t="str">
        <f>IF(OR(ISBLANK(Teilnehmer!A82),ISBLANK(Teilnehmer!D82)),"",LEFT(Teilnehmer!A82,5)&amp;TEXT(Teilnehmer!D82,"0000"))</f>
        <v/>
      </c>
      <c r="D83" s="8" t="str">
        <f ca="1">Teilnehmer!G82</f>
        <v/>
      </c>
      <c r="E83" s="8" t="str">
        <f>IF(ISBLANK(Teilnehmer!H82),"",Teilnehmer!H82)</f>
        <v/>
      </c>
      <c r="F83" s="21"/>
      <c r="G83" s="21"/>
      <c r="H83" s="21"/>
      <c r="I83" s="21"/>
      <c r="J83" s="21"/>
      <c r="K83" s="21"/>
      <c r="L83" s="8">
        <f>F83*10+G83*9+H83*8+I83*7+J83*6</f>
        <v>0</v>
      </c>
      <c r="M83" s="21"/>
      <c r="N83" s="21"/>
      <c r="O83" s="21"/>
      <c r="P83" s="21"/>
      <c r="Q83" s="21"/>
      <c r="R83" s="21"/>
      <c r="S83" s="8">
        <f>M83*10+N83*9+O83*8+P83*7+Q83*6</f>
        <v>0</v>
      </c>
      <c r="T83" s="21"/>
      <c r="U83" s="21"/>
      <c r="V83" s="21"/>
      <c r="W83" s="21"/>
      <c r="X83" s="21"/>
      <c r="Y83" s="21"/>
      <c r="Z83" s="8">
        <f>T83*10+U83*9+V83*8+W83*7+X83*6</f>
        <v>0</v>
      </c>
      <c r="AA83" s="21"/>
      <c r="AB83" s="21"/>
      <c r="AC83" s="21"/>
      <c r="AD83" s="21"/>
      <c r="AE83" s="21"/>
      <c r="AF83" s="21"/>
      <c r="AG83" s="8">
        <f>AA83*10+AB83*9+AC83*8+AD83*7+AE83*6</f>
        <v>0</v>
      </c>
      <c r="AH83" s="19">
        <f>F83+M83+T83+AA83</f>
        <v>0</v>
      </c>
      <c r="AI83" s="19">
        <f>G83+N83+U83+AB83</f>
        <v>0</v>
      </c>
      <c r="AJ83" s="19">
        <f>H83+O83+V83+AC83</f>
        <v>0</v>
      </c>
      <c r="AK83" s="19">
        <f>I83+P83+W83+AD83</f>
        <v>0</v>
      </c>
      <c r="AL83" s="19">
        <f>J83+Q83+X83+AE83</f>
        <v>0</v>
      </c>
      <c r="AM83" s="8">
        <f>AH83*10+AI83*9+AJ83*8+AK83*7+AL83*6</f>
        <v>0</v>
      </c>
    </row>
    <row r="84" spans="1:39" x14ac:dyDescent="0.25">
      <c r="A84" s="8" t="str">
        <f>IF(ISBLANK(Teilnehmer!A83),"",Teilnehmer!A83)</f>
        <v/>
      </c>
      <c r="B84" s="8" t="str">
        <f>IF(AND(ISBLANK(Teilnehmer!B83),ISBLANK(Teilnehmer!C83)),"",Teilnehmer!B83&amp;", "&amp;Teilnehmer!C83)</f>
        <v/>
      </c>
      <c r="C84" s="8" t="str">
        <f>IF(OR(ISBLANK(Teilnehmer!A83),ISBLANK(Teilnehmer!D83)),"",LEFT(Teilnehmer!A83,5)&amp;TEXT(Teilnehmer!D83,"0000"))</f>
        <v/>
      </c>
      <c r="D84" s="8" t="str">
        <f ca="1">Teilnehmer!G83</f>
        <v/>
      </c>
      <c r="E84" s="8" t="str">
        <f>IF(ISBLANK(Teilnehmer!H83),"",Teilnehmer!H83)</f>
        <v/>
      </c>
      <c r="F84" s="21"/>
      <c r="G84" s="21"/>
      <c r="H84" s="21"/>
      <c r="I84" s="21"/>
      <c r="J84" s="21"/>
      <c r="K84" s="21"/>
      <c r="L84" s="8">
        <f>F84*10+G84*9+H84*8+I84*7+J84*6</f>
        <v>0</v>
      </c>
      <c r="M84" s="21"/>
      <c r="N84" s="21"/>
      <c r="O84" s="21"/>
      <c r="P84" s="21"/>
      <c r="Q84" s="21"/>
      <c r="R84" s="21"/>
      <c r="S84" s="8">
        <f>M84*10+N84*9+O84*8+P84*7+Q84*6</f>
        <v>0</v>
      </c>
      <c r="T84" s="21"/>
      <c r="U84" s="21"/>
      <c r="V84" s="21"/>
      <c r="W84" s="21"/>
      <c r="X84" s="21"/>
      <c r="Y84" s="21"/>
      <c r="Z84" s="8">
        <f>T84*10+U84*9+V84*8+W84*7+X84*6</f>
        <v>0</v>
      </c>
      <c r="AA84" s="21"/>
      <c r="AB84" s="21"/>
      <c r="AC84" s="21"/>
      <c r="AD84" s="21"/>
      <c r="AE84" s="21"/>
      <c r="AF84" s="21"/>
      <c r="AG84" s="8">
        <f>AA84*10+AB84*9+AC84*8+AD84*7+AE84*6</f>
        <v>0</v>
      </c>
      <c r="AH84" s="19">
        <f>F84+M84+T84+AA84</f>
        <v>0</v>
      </c>
      <c r="AI84" s="19">
        <f>G84+N84+U84+AB84</f>
        <v>0</v>
      </c>
      <c r="AJ84" s="19">
        <f>H84+O84+V84+AC84</f>
        <v>0</v>
      </c>
      <c r="AK84" s="19">
        <f>I84+P84+W84+AD84</f>
        <v>0</v>
      </c>
      <c r="AL84" s="19">
        <f>J84+Q84+X84+AE84</f>
        <v>0</v>
      </c>
      <c r="AM84" s="8">
        <f>AH84*10+AI84*9+AJ84*8+AK84*7+AL84*6</f>
        <v>0</v>
      </c>
    </row>
    <row r="85" spans="1:39" x14ac:dyDescent="0.25">
      <c r="A85" s="8" t="str">
        <f>IF(ISBLANK(Teilnehmer!A84),"",Teilnehmer!A84)</f>
        <v/>
      </c>
      <c r="B85" s="8" t="str">
        <f>IF(AND(ISBLANK(Teilnehmer!B84),ISBLANK(Teilnehmer!C84)),"",Teilnehmer!B84&amp;", "&amp;Teilnehmer!C84)</f>
        <v/>
      </c>
      <c r="C85" s="8" t="str">
        <f>IF(OR(ISBLANK(Teilnehmer!A84),ISBLANK(Teilnehmer!D84)),"",LEFT(Teilnehmer!A84,5)&amp;TEXT(Teilnehmer!D84,"0000"))</f>
        <v/>
      </c>
      <c r="D85" s="8" t="str">
        <f ca="1">Teilnehmer!G84</f>
        <v/>
      </c>
      <c r="E85" s="8" t="str">
        <f>IF(ISBLANK(Teilnehmer!H84),"",Teilnehmer!H84)</f>
        <v/>
      </c>
      <c r="F85" s="21"/>
      <c r="G85" s="21"/>
      <c r="H85" s="21"/>
      <c r="I85" s="21"/>
      <c r="J85" s="21"/>
      <c r="K85" s="21"/>
      <c r="L85" s="8">
        <f>F85*10+G85*9+H85*8+I85*7+J85*6</f>
        <v>0</v>
      </c>
      <c r="M85" s="21"/>
      <c r="N85" s="21"/>
      <c r="O85" s="21"/>
      <c r="P85" s="21"/>
      <c r="Q85" s="21"/>
      <c r="R85" s="21"/>
      <c r="S85" s="8">
        <f>M85*10+N85*9+O85*8+P85*7+Q85*6</f>
        <v>0</v>
      </c>
      <c r="T85" s="21"/>
      <c r="U85" s="21"/>
      <c r="V85" s="21"/>
      <c r="W85" s="21"/>
      <c r="X85" s="21"/>
      <c r="Y85" s="21"/>
      <c r="Z85" s="8">
        <f>T85*10+U85*9+V85*8+W85*7+X85*6</f>
        <v>0</v>
      </c>
      <c r="AA85" s="21"/>
      <c r="AB85" s="21"/>
      <c r="AC85" s="21"/>
      <c r="AD85" s="21"/>
      <c r="AE85" s="21"/>
      <c r="AF85" s="21"/>
      <c r="AG85" s="8">
        <f>AA85*10+AB85*9+AC85*8+AD85*7+AE85*6</f>
        <v>0</v>
      </c>
      <c r="AH85" s="19">
        <f>F85+M85+T85+AA85</f>
        <v>0</v>
      </c>
      <c r="AI85" s="19">
        <f>G85+N85+U85+AB85</f>
        <v>0</v>
      </c>
      <c r="AJ85" s="19">
        <f>H85+O85+V85+AC85</f>
        <v>0</v>
      </c>
      <c r="AK85" s="19">
        <f>I85+P85+W85+AD85</f>
        <v>0</v>
      </c>
      <c r="AL85" s="19">
        <f>J85+Q85+X85+AE85</f>
        <v>0</v>
      </c>
      <c r="AM85" s="8">
        <f>AH85*10+AI85*9+AJ85*8+AK85*7+AL85*6</f>
        <v>0</v>
      </c>
    </row>
    <row r="86" spans="1:39" x14ac:dyDescent="0.25">
      <c r="A86" s="8" t="str">
        <f>IF(ISBLANK(Teilnehmer!A85),"",Teilnehmer!A85)</f>
        <v/>
      </c>
      <c r="B86" s="8" t="str">
        <f>IF(AND(ISBLANK(Teilnehmer!B85),ISBLANK(Teilnehmer!C85)),"",Teilnehmer!B85&amp;", "&amp;Teilnehmer!C85)</f>
        <v/>
      </c>
      <c r="C86" s="8" t="str">
        <f>IF(OR(ISBLANK(Teilnehmer!A85),ISBLANK(Teilnehmer!D85)),"",LEFT(Teilnehmer!A85,5)&amp;TEXT(Teilnehmer!D85,"0000"))</f>
        <v/>
      </c>
      <c r="D86" s="8" t="str">
        <f ca="1">Teilnehmer!G85</f>
        <v/>
      </c>
      <c r="E86" s="8" t="str">
        <f>IF(ISBLANK(Teilnehmer!H85),"",Teilnehmer!H85)</f>
        <v/>
      </c>
      <c r="F86" s="21"/>
      <c r="G86" s="21"/>
      <c r="H86" s="21"/>
      <c r="I86" s="21"/>
      <c r="J86" s="21"/>
      <c r="K86" s="21"/>
      <c r="L86" s="8">
        <f>F86*10+G86*9+H86*8+I86*7+J86*6</f>
        <v>0</v>
      </c>
      <c r="M86" s="21"/>
      <c r="N86" s="21"/>
      <c r="O86" s="21"/>
      <c r="P86" s="21"/>
      <c r="Q86" s="21"/>
      <c r="R86" s="21"/>
      <c r="S86" s="8">
        <f>M86*10+N86*9+O86*8+P86*7+Q86*6</f>
        <v>0</v>
      </c>
      <c r="T86" s="21"/>
      <c r="U86" s="21"/>
      <c r="V86" s="21"/>
      <c r="W86" s="21"/>
      <c r="X86" s="21"/>
      <c r="Y86" s="21"/>
      <c r="Z86" s="8">
        <f>T86*10+U86*9+V86*8+W86*7+X86*6</f>
        <v>0</v>
      </c>
      <c r="AA86" s="21"/>
      <c r="AB86" s="21"/>
      <c r="AC86" s="21"/>
      <c r="AD86" s="21"/>
      <c r="AE86" s="21"/>
      <c r="AF86" s="21"/>
      <c r="AG86" s="8">
        <f>AA86*10+AB86*9+AC86*8+AD86*7+AE86*6</f>
        <v>0</v>
      </c>
      <c r="AH86" s="19">
        <f>F86+M86+T86+AA86</f>
        <v>0</v>
      </c>
      <c r="AI86" s="19">
        <f>G86+N86+U86+AB86</f>
        <v>0</v>
      </c>
      <c r="AJ86" s="19">
        <f>H86+O86+V86+AC86</f>
        <v>0</v>
      </c>
      <c r="AK86" s="19">
        <f>I86+P86+W86+AD86</f>
        <v>0</v>
      </c>
      <c r="AL86" s="19">
        <f>J86+Q86+X86+AE86</f>
        <v>0</v>
      </c>
      <c r="AM86" s="8">
        <f>AH86*10+AI86*9+AJ86*8+AK86*7+AL86*6</f>
        <v>0</v>
      </c>
    </row>
    <row r="87" spans="1:39" x14ac:dyDescent="0.25">
      <c r="A87" s="8" t="str">
        <f>IF(ISBLANK(Teilnehmer!A86),"",Teilnehmer!A86)</f>
        <v/>
      </c>
      <c r="B87" s="8" t="str">
        <f>IF(AND(ISBLANK(Teilnehmer!B86),ISBLANK(Teilnehmer!C86)),"",Teilnehmer!B86&amp;", "&amp;Teilnehmer!C86)</f>
        <v/>
      </c>
      <c r="C87" s="8" t="str">
        <f>IF(OR(ISBLANK(Teilnehmer!A86),ISBLANK(Teilnehmer!D86)),"",LEFT(Teilnehmer!A86,5)&amp;TEXT(Teilnehmer!D86,"0000"))</f>
        <v/>
      </c>
      <c r="D87" s="8" t="str">
        <f ca="1">Teilnehmer!G86</f>
        <v/>
      </c>
      <c r="E87" s="8" t="str">
        <f>IF(ISBLANK(Teilnehmer!H86),"",Teilnehmer!H86)</f>
        <v/>
      </c>
      <c r="F87" s="21"/>
      <c r="G87" s="21"/>
      <c r="H87" s="21"/>
      <c r="I87" s="21"/>
      <c r="J87" s="21"/>
      <c r="K87" s="21"/>
      <c r="L87" s="8">
        <f>F87*10+G87*9+H87*8+I87*7+J87*6</f>
        <v>0</v>
      </c>
      <c r="M87" s="21"/>
      <c r="N87" s="21"/>
      <c r="O87" s="21"/>
      <c r="P87" s="21"/>
      <c r="Q87" s="21"/>
      <c r="R87" s="21"/>
      <c r="S87" s="8">
        <f>M87*10+N87*9+O87*8+P87*7+Q87*6</f>
        <v>0</v>
      </c>
      <c r="T87" s="21"/>
      <c r="U87" s="21"/>
      <c r="V87" s="21"/>
      <c r="W87" s="21"/>
      <c r="X87" s="21"/>
      <c r="Y87" s="21"/>
      <c r="Z87" s="8">
        <f>T87*10+U87*9+V87*8+W87*7+X87*6</f>
        <v>0</v>
      </c>
      <c r="AA87" s="21"/>
      <c r="AB87" s="21"/>
      <c r="AC87" s="21"/>
      <c r="AD87" s="21"/>
      <c r="AE87" s="21"/>
      <c r="AF87" s="21"/>
      <c r="AG87" s="8">
        <f>AA87*10+AB87*9+AC87*8+AD87*7+AE87*6</f>
        <v>0</v>
      </c>
      <c r="AH87" s="19">
        <f>F87+M87+T87+AA87</f>
        <v>0</v>
      </c>
      <c r="AI87" s="19">
        <f>G87+N87+U87+AB87</f>
        <v>0</v>
      </c>
      <c r="AJ87" s="19">
        <f>H87+O87+V87+AC87</f>
        <v>0</v>
      </c>
      <c r="AK87" s="19">
        <f>I87+P87+W87+AD87</f>
        <v>0</v>
      </c>
      <c r="AL87" s="19">
        <f>J87+Q87+X87+AE87</f>
        <v>0</v>
      </c>
      <c r="AM87" s="8">
        <f>AH87*10+AI87*9+AJ87*8+AK87*7+AL87*6</f>
        <v>0</v>
      </c>
    </row>
    <row r="88" spans="1:39" x14ac:dyDescent="0.25">
      <c r="A88" s="8" t="str">
        <f>IF(ISBLANK(Teilnehmer!A87),"",Teilnehmer!A87)</f>
        <v/>
      </c>
      <c r="B88" s="8" t="str">
        <f>IF(AND(ISBLANK(Teilnehmer!B87),ISBLANK(Teilnehmer!C87)),"",Teilnehmer!B87&amp;", "&amp;Teilnehmer!C87)</f>
        <v/>
      </c>
      <c r="C88" s="8" t="str">
        <f>IF(OR(ISBLANK(Teilnehmer!A87),ISBLANK(Teilnehmer!D87)),"",LEFT(Teilnehmer!A87,5)&amp;TEXT(Teilnehmer!D87,"0000"))</f>
        <v/>
      </c>
      <c r="D88" s="8" t="str">
        <f ca="1">Teilnehmer!G87</f>
        <v/>
      </c>
      <c r="E88" s="8" t="str">
        <f>IF(ISBLANK(Teilnehmer!H87),"",Teilnehmer!H87)</f>
        <v/>
      </c>
      <c r="F88" s="21"/>
      <c r="G88" s="21"/>
      <c r="H88" s="21"/>
      <c r="I88" s="21"/>
      <c r="J88" s="21"/>
      <c r="K88" s="21"/>
      <c r="L88" s="8">
        <f>F88*10+G88*9+H88*8+I88*7+J88*6</f>
        <v>0</v>
      </c>
      <c r="M88" s="21"/>
      <c r="N88" s="21"/>
      <c r="O88" s="21"/>
      <c r="P88" s="21"/>
      <c r="Q88" s="21"/>
      <c r="R88" s="21"/>
      <c r="S88" s="8">
        <f>M88*10+N88*9+O88*8+P88*7+Q88*6</f>
        <v>0</v>
      </c>
      <c r="T88" s="21"/>
      <c r="U88" s="21"/>
      <c r="V88" s="21"/>
      <c r="W88" s="21"/>
      <c r="X88" s="21"/>
      <c r="Y88" s="21"/>
      <c r="Z88" s="8">
        <f>T88*10+U88*9+V88*8+W88*7+X88*6</f>
        <v>0</v>
      </c>
      <c r="AA88" s="21"/>
      <c r="AB88" s="21"/>
      <c r="AC88" s="21"/>
      <c r="AD88" s="21"/>
      <c r="AE88" s="21"/>
      <c r="AF88" s="21"/>
      <c r="AG88" s="8">
        <f>AA88*10+AB88*9+AC88*8+AD88*7+AE88*6</f>
        <v>0</v>
      </c>
      <c r="AH88" s="19">
        <f>F88+M88+T88+AA88</f>
        <v>0</v>
      </c>
      <c r="AI88" s="19">
        <f>G88+N88+U88+AB88</f>
        <v>0</v>
      </c>
      <c r="AJ88" s="19">
        <f>H88+O88+V88+AC88</f>
        <v>0</v>
      </c>
      <c r="AK88" s="19">
        <f>I88+P88+W88+AD88</f>
        <v>0</v>
      </c>
      <c r="AL88" s="19">
        <f>J88+Q88+X88+AE88</f>
        <v>0</v>
      </c>
      <c r="AM88" s="8">
        <f>AH88*10+AI88*9+AJ88*8+AK88*7+AL88*6</f>
        <v>0</v>
      </c>
    </row>
    <row r="89" spans="1:39" x14ac:dyDescent="0.25">
      <c r="A89" s="8" t="str">
        <f>IF(ISBLANK(Teilnehmer!A88),"",Teilnehmer!A88)</f>
        <v/>
      </c>
      <c r="B89" s="8" t="str">
        <f>IF(AND(ISBLANK(Teilnehmer!B88),ISBLANK(Teilnehmer!C88)),"",Teilnehmer!B88&amp;", "&amp;Teilnehmer!C88)</f>
        <v/>
      </c>
      <c r="C89" s="8" t="str">
        <f>IF(OR(ISBLANK(Teilnehmer!A88),ISBLANK(Teilnehmer!D88)),"",LEFT(Teilnehmer!A88,5)&amp;TEXT(Teilnehmer!D88,"0000"))</f>
        <v/>
      </c>
      <c r="D89" s="8" t="str">
        <f ca="1">Teilnehmer!G88</f>
        <v/>
      </c>
      <c r="E89" s="8" t="str">
        <f>IF(ISBLANK(Teilnehmer!H88),"",Teilnehmer!H88)</f>
        <v/>
      </c>
      <c r="F89" s="21"/>
      <c r="G89" s="21"/>
      <c r="H89" s="21"/>
      <c r="I89" s="21"/>
      <c r="J89" s="21"/>
      <c r="K89" s="21"/>
      <c r="L89" s="8">
        <f>F89*10+G89*9+H89*8+I89*7+J89*6</f>
        <v>0</v>
      </c>
      <c r="M89" s="21"/>
      <c r="N89" s="21"/>
      <c r="O89" s="21"/>
      <c r="P89" s="21"/>
      <c r="Q89" s="21"/>
      <c r="R89" s="21"/>
      <c r="S89" s="8">
        <f>M89*10+N89*9+O89*8+P89*7+Q89*6</f>
        <v>0</v>
      </c>
      <c r="T89" s="21"/>
      <c r="U89" s="21"/>
      <c r="V89" s="21"/>
      <c r="W89" s="21"/>
      <c r="X89" s="21"/>
      <c r="Y89" s="21"/>
      <c r="Z89" s="8">
        <f>T89*10+U89*9+V89*8+W89*7+X89*6</f>
        <v>0</v>
      </c>
      <c r="AA89" s="21"/>
      <c r="AB89" s="21"/>
      <c r="AC89" s="21"/>
      <c r="AD89" s="21"/>
      <c r="AE89" s="21"/>
      <c r="AF89" s="21"/>
      <c r="AG89" s="8">
        <f>AA89*10+AB89*9+AC89*8+AD89*7+AE89*6</f>
        <v>0</v>
      </c>
      <c r="AH89" s="19">
        <f>F89+M89+T89+AA89</f>
        <v>0</v>
      </c>
      <c r="AI89" s="19">
        <f>G89+N89+U89+AB89</f>
        <v>0</v>
      </c>
      <c r="AJ89" s="19">
        <f>H89+O89+V89+AC89</f>
        <v>0</v>
      </c>
      <c r="AK89" s="19">
        <f>I89+P89+W89+AD89</f>
        <v>0</v>
      </c>
      <c r="AL89" s="19">
        <f>J89+Q89+X89+AE89</f>
        <v>0</v>
      </c>
      <c r="AM89" s="8">
        <f>AH89*10+AI89*9+AJ89*8+AK89*7+AL89*6</f>
        <v>0</v>
      </c>
    </row>
    <row r="90" spans="1:39" x14ac:dyDescent="0.25">
      <c r="A90" s="8" t="str">
        <f>IF(ISBLANK(Teilnehmer!A89),"",Teilnehmer!A89)</f>
        <v/>
      </c>
      <c r="B90" s="8" t="str">
        <f>IF(AND(ISBLANK(Teilnehmer!B89),ISBLANK(Teilnehmer!C89)),"",Teilnehmer!B89&amp;", "&amp;Teilnehmer!C89)</f>
        <v/>
      </c>
      <c r="C90" s="8" t="str">
        <f>IF(OR(ISBLANK(Teilnehmer!A89),ISBLANK(Teilnehmer!D89)),"",LEFT(Teilnehmer!A89,5)&amp;TEXT(Teilnehmer!D89,"0000"))</f>
        <v/>
      </c>
      <c r="D90" s="8" t="str">
        <f ca="1">Teilnehmer!G89</f>
        <v/>
      </c>
      <c r="E90" s="8" t="str">
        <f>IF(ISBLANK(Teilnehmer!H89),"",Teilnehmer!H89)</f>
        <v/>
      </c>
      <c r="F90" s="21"/>
      <c r="G90" s="21"/>
      <c r="H90" s="21"/>
      <c r="I90" s="21"/>
      <c r="J90" s="21"/>
      <c r="K90" s="21"/>
      <c r="L90" s="8">
        <f>F90*10+G90*9+H90*8+I90*7+J90*6</f>
        <v>0</v>
      </c>
      <c r="M90" s="21"/>
      <c r="N90" s="21"/>
      <c r="O90" s="21"/>
      <c r="P90" s="21"/>
      <c r="Q90" s="21"/>
      <c r="R90" s="21"/>
      <c r="S90" s="8">
        <f>M90*10+N90*9+O90*8+P90*7+Q90*6</f>
        <v>0</v>
      </c>
      <c r="T90" s="21"/>
      <c r="U90" s="21"/>
      <c r="V90" s="21"/>
      <c r="W90" s="21"/>
      <c r="X90" s="21"/>
      <c r="Y90" s="21"/>
      <c r="Z90" s="8">
        <f>T90*10+U90*9+V90*8+W90*7+X90*6</f>
        <v>0</v>
      </c>
      <c r="AA90" s="21"/>
      <c r="AB90" s="21"/>
      <c r="AC90" s="21"/>
      <c r="AD90" s="21"/>
      <c r="AE90" s="21"/>
      <c r="AF90" s="21"/>
      <c r="AG90" s="8">
        <f>AA90*10+AB90*9+AC90*8+AD90*7+AE90*6</f>
        <v>0</v>
      </c>
      <c r="AH90" s="19">
        <f>F90+M90+T90+AA90</f>
        <v>0</v>
      </c>
      <c r="AI90" s="19">
        <f>G90+N90+U90+AB90</f>
        <v>0</v>
      </c>
      <c r="AJ90" s="19">
        <f>H90+O90+V90+AC90</f>
        <v>0</v>
      </c>
      <c r="AK90" s="19">
        <f>I90+P90+W90+AD90</f>
        <v>0</v>
      </c>
      <c r="AL90" s="19">
        <f>J90+Q90+X90+AE90</f>
        <v>0</v>
      </c>
      <c r="AM90" s="8">
        <f>AH90*10+AI90*9+AJ90*8+AK90*7+AL90*6</f>
        <v>0</v>
      </c>
    </row>
    <row r="91" spans="1:39" x14ac:dyDescent="0.25">
      <c r="A91" s="8" t="str">
        <f>IF(ISBLANK(Teilnehmer!A90),"",Teilnehmer!A90)</f>
        <v/>
      </c>
      <c r="B91" s="8" t="str">
        <f>IF(AND(ISBLANK(Teilnehmer!B90),ISBLANK(Teilnehmer!C90)),"",Teilnehmer!B90&amp;", "&amp;Teilnehmer!C90)</f>
        <v/>
      </c>
      <c r="C91" s="8" t="str">
        <f>IF(OR(ISBLANK(Teilnehmer!A90),ISBLANK(Teilnehmer!D90)),"",LEFT(Teilnehmer!A90,5)&amp;TEXT(Teilnehmer!D90,"0000"))</f>
        <v/>
      </c>
      <c r="D91" s="8" t="str">
        <f ca="1">Teilnehmer!G90</f>
        <v/>
      </c>
      <c r="E91" s="8" t="str">
        <f>IF(ISBLANK(Teilnehmer!H90),"",Teilnehmer!H90)</f>
        <v/>
      </c>
      <c r="F91" s="21"/>
      <c r="G91" s="21"/>
      <c r="H91" s="21"/>
      <c r="I91" s="21"/>
      <c r="J91" s="21"/>
      <c r="K91" s="21"/>
      <c r="L91" s="8">
        <f>F91*10+G91*9+H91*8+I91*7+J91*6</f>
        <v>0</v>
      </c>
      <c r="M91" s="21"/>
      <c r="N91" s="21"/>
      <c r="O91" s="21"/>
      <c r="P91" s="21"/>
      <c r="Q91" s="21"/>
      <c r="R91" s="21"/>
      <c r="S91" s="8">
        <f>M91*10+N91*9+O91*8+P91*7+Q91*6</f>
        <v>0</v>
      </c>
      <c r="T91" s="21"/>
      <c r="U91" s="21"/>
      <c r="V91" s="21"/>
      <c r="W91" s="21"/>
      <c r="X91" s="21"/>
      <c r="Y91" s="21"/>
      <c r="Z91" s="8">
        <f>T91*10+U91*9+V91*8+W91*7+X91*6</f>
        <v>0</v>
      </c>
      <c r="AA91" s="21"/>
      <c r="AB91" s="21"/>
      <c r="AC91" s="21"/>
      <c r="AD91" s="21"/>
      <c r="AE91" s="21"/>
      <c r="AF91" s="21"/>
      <c r="AG91" s="8">
        <f>AA91*10+AB91*9+AC91*8+AD91*7+AE91*6</f>
        <v>0</v>
      </c>
      <c r="AH91" s="19">
        <f>F91+M91+T91+AA91</f>
        <v>0</v>
      </c>
      <c r="AI91" s="19">
        <f>G91+N91+U91+AB91</f>
        <v>0</v>
      </c>
      <c r="AJ91" s="19">
        <f>H91+O91+V91+AC91</f>
        <v>0</v>
      </c>
      <c r="AK91" s="19">
        <f>I91+P91+W91+AD91</f>
        <v>0</v>
      </c>
      <c r="AL91" s="19">
        <f>J91+Q91+X91+AE91</f>
        <v>0</v>
      </c>
      <c r="AM91" s="8">
        <f>AH91*10+AI91*9+AJ91*8+AK91*7+AL91*6</f>
        <v>0</v>
      </c>
    </row>
    <row r="92" spans="1:39" x14ac:dyDescent="0.25">
      <c r="A92" s="8" t="str">
        <f>IF(ISBLANK(Teilnehmer!A91),"",Teilnehmer!A91)</f>
        <v/>
      </c>
      <c r="B92" s="8" t="str">
        <f>IF(AND(ISBLANK(Teilnehmer!B91),ISBLANK(Teilnehmer!C91)),"",Teilnehmer!B91&amp;", "&amp;Teilnehmer!C91)</f>
        <v/>
      </c>
      <c r="C92" s="8" t="str">
        <f>IF(OR(ISBLANK(Teilnehmer!A91),ISBLANK(Teilnehmer!D91)),"",LEFT(Teilnehmer!A91,5)&amp;TEXT(Teilnehmer!D91,"0000"))</f>
        <v/>
      </c>
      <c r="D92" s="8" t="str">
        <f ca="1">Teilnehmer!G91</f>
        <v/>
      </c>
      <c r="E92" s="8" t="str">
        <f>IF(ISBLANK(Teilnehmer!H91),"",Teilnehmer!H91)</f>
        <v/>
      </c>
      <c r="F92" s="21"/>
      <c r="G92" s="21"/>
      <c r="H92" s="21"/>
      <c r="I92" s="21"/>
      <c r="J92" s="21"/>
      <c r="K92" s="21"/>
      <c r="L92" s="8">
        <f>F92*10+G92*9+H92*8+I92*7+J92*6</f>
        <v>0</v>
      </c>
      <c r="M92" s="21"/>
      <c r="N92" s="21"/>
      <c r="O92" s="21"/>
      <c r="P92" s="21"/>
      <c r="Q92" s="21"/>
      <c r="R92" s="21"/>
      <c r="S92" s="8">
        <f>M92*10+N92*9+O92*8+P92*7+Q92*6</f>
        <v>0</v>
      </c>
      <c r="T92" s="21"/>
      <c r="U92" s="21"/>
      <c r="V92" s="21"/>
      <c r="W92" s="21"/>
      <c r="X92" s="21"/>
      <c r="Y92" s="21"/>
      <c r="Z92" s="8">
        <f>T92*10+U92*9+V92*8+W92*7+X92*6</f>
        <v>0</v>
      </c>
      <c r="AA92" s="21"/>
      <c r="AB92" s="21"/>
      <c r="AC92" s="21"/>
      <c r="AD92" s="21"/>
      <c r="AE92" s="21"/>
      <c r="AF92" s="21"/>
      <c r="AG92" s="8">
        <f>AA92*10+AB92*9+AC92*8+AD92*7+AE92*6</f>
        <v>0</v>
      </c>
      <c r="AH92" s="19">
        <f>F92+M92+T92+AA92</f>
        <v>0</v>
      </c>
      <c r="AI92" s="19">
        <f>G92+N92+U92+AB92</f>
        <v>0</v>
      </c>
      <c r="AJ92" s="19">
        <f>H92+O92+V92+AC92</f>
        <v>0</v>
      </c>
      <c r="AK92" s="19">
        <f>I92+P92+W92+AD92</f>
        <v>0</v>
      </c>
      <c r="AL92" s="19">
        <f>J92+Q92+X92+AE92</f>
        <v>0</v>
      </c>
      <c r="AM92" s="8">
        <f>AH92*10+AI92*9+AJ92*8+AK92*7+AL92*6</f>
        <v>0</v>
      </c>
    </row>
    <row r="93" spans="1:39" x14ac:dyDescent="0.25">
      <c r="A93" s="8" t="str">
        <f>IF(ISBLANK(Teilnehmer!A92),"",Teilnehmer!A92)</f>
        <v/>
      </c>
      <c r="B93" s="8" t="str">
        <f>IF(AND(ISBLANK(Teilnehmer!B92),ISBLANK(Teilnehmer!C92)),"",Teilnehmer!B92&amp;", "&amp;Teilnehmer!C92)</f>
        <v/>
      </c>
      <c r="C93" s="8" t="str">
        <f>IF(OR(ISBLANK(Teilnehmer!A92),ISBLANK(Teilnehmer!D92)),"",LEFT(Teilnehmer!A92,5)&amp;TEXT(Teilnehmer!D92,"0000"))</f>
        <v/>
      </c>
      <c r="D93" s="8" t="str">
        <f ca="1">Teilnehmer!G92</f>
        <v/>
      </c>
      <c r="E93" s="8" t="str">
        <f>IF(ISBLANK(Teilnehmer!H92),"",Teilnehmer!H92)</f>
        <v/>
      </c>
      <c r="F93" s="21"/>
      <c r="G93" s="21"/>
      <c r="H93" s="21"/>
      <c r="I93" s="21"/>
      <c r="J93" s="21"/>
      <c r="K93" s="21"/>
      <c r="L93" s="8">
        <f>F93*10+G93*9+H93*8+I93*7+J93*6</f>
        <v>0</v>
      </c>
      <c r="M93" s="21"/>
      <c r="N93" s="21"/>
      <c r="O93" s="21"/>
      <c r="P93" s="21"/>
      <c r="Q93" s="21"/>
      <c r="R93" s="21"/>
      <c r="S93" s="8">
        <f>M93*10+N93*9+O93*8+P93*7+Q93*6</f>
        <v>0</v>
      </c>
      <c r="T93" s="21"/>
      <c r="U93" s="21"/>
      <c r="V93" s="21"/>
      <c r="W93" s="21"/>
      <c r="X93" s="21"/>
      <c r="Y93" s="21"/>
      <c r="Z93" s="8">
        <f>T93*10+U93*9+V93*8+W93*7+X93*6</f>
        <v>0</v>
      </c>
      <c r="AA93" s="21"/>
      <c r="AB93" s="21"/>
      <c r="AC93" s="21"/>
      <c r="AD93" s="21"/>
      <c r="AE93" s="21"/>
      <c r="AF93" s="21"/>
      <c r="AG93" s="8">
        <f>AA93*10+AB93*9+AC93*8+AD93*7+AE93*6</f>
        <v>0</v>
      </c>
      <c r="AH93" s="19">
        <f>F93+M93+T93+AA93</f>
        <v>0</v>
      </c>
      <c r="AI93" s="19">
        <f>G93+N93+U93+AB93</f>
        <v>0</v>
      </c>
      <c r="AJ93" s="19">
        <f>H93+O93+V93+AC93</f>
        <v>0</v>
      </c>
      <c r="AK93" s="19">
        <f>I93+P93+W93+AD93</f>
        <v>0</v>
      </c>
      <c r="AL93" s="19">
        <f>J93+Q93+X93+AE93</f>
        <v>0</v>
      </c>
      <c r="AM93" s="8">
        <f>AH93*10+AI93*9+AJ93*8+AK93*7+AL93*6</f>
        <v>0</v>
      </c>
    </row>
    <row r="94" spans="1:39" x14ac:dyDescent="0.25">
      <c r="A94" s="8" t="str">
        <f>IF(ISBLANK(Teilnehmer!A93),"",Teilnehmer!A93)</f>
        <v/>
      </c>
      <c r="B94" s="8" t="str">
        <f>IF(AND(ISBLANK(Teilnehmer!B93),ISBLANK(Teilnehmer!C93)),"",Teilnehmer!B93&amp;", "&amp;Teilnehmer!C93)</f>
        <v/>
      </c>
      <c r="C94" s="8" t="str">
        <f>IF(OR(ISBLANK(Teilnehmer!A93),ISBLANK(Teilnehmer!D93)),"",LEFT(Teilnehmer!A93,5)&amp;TEXT(Teilnehmer!D93,"0000"))</f>
        <v/>
      </c>
      <c r="D94" s="8" t="str">
        <f ca="1">Teilnehmer!G93</f>
        <v/>
      </c>
      <c r="E94" s="8" t="str">
        <f>IF(ISBLANK(Teilnehmer!H93),"",Teilnehmer!H93)</f>
        <v/>
      </c>
      <c r="F94" s="21"/>
      <c r="G94" s="21"/>
      <c r="H94" s="21"/>
      <c r="I94" s="21"/>
      <c r="J94" s="21"/>
      <c r="K94" s="21"/>
      <c r="L94" s="8">
        <f>F94*10+G94*9+H94*8+I94*7+J94*6</f>
        <v>0</v>
      </c>
      <c r="M94" s="21"/>
      <c r="N94" s="21"/>
      <c r="O94" s="21"/>
      <c r="P94" s="21"/>
      <c r="Q94" s="21"/>
      <c r="R94" s="21"/>
      <c r="S94" s="8">
        <f>M94*10+N94*9+O94*8+P94*7+Q94*6</f>
        <v>0</v>
      </c>
      <c r="T94" s="21"/>
      <c r="U94" s="21"/>
      <c r="V94" s="21"/>
      <c r="W94" s="21"/>
      <c r="X94" s="21"/>
      <c r="Y94" s="21"/>
      <c r="Z94" s="8">
        <f>T94*10+U94*9+V94*8+W94*7+X94*6</f>
        <v>0</v>
      </c>
      <c r="AA94" s="21"/>
      <c r="AB94" s="21"/>
      <c r="AC94" s="21"/>
      <c r="AD94" s="21"/>
      <c r="AE94" s="21"/>
      <c r="AF94" s="21"/>
      <c r="AG94" s="8">
        <f>AA94*10+AB94*9+AC94*8+AD94*7+AE94*6</f>
        <v>0</v>
      </c>
      <c r="AH94" s="19">
        <f>F94+M94+T94+AA94</f>
        <v>0</v>
      </c>
      <c r="AI94" s="19">
        <f>G94+N94+U94+AB94</f>
        <v>0</v>
      </c>
      <c r="AJ94" s="19">
        <f>H94+O94+V94+AC94</f>
        <v>0</v>
      </c>
      <c r="AK94" s="19">
        <f>I94+P94+W94+AD94</f>
        <v>0</v>
      </c>
      <c r="AL94" s="19">
        <f>J94+Q94+X94+AE94</f>
        <v>0</v>
      </c>
      <c r="AM94" s="8">
        <f>AH94*10+AI94*9+AJ94*8+AK94*7+AL94*6</f>
        <v>0</v>
      </c>
    </row>
    <row r="95" spans="1:39" x14ac:dyDescent="0.25">
      <c r="A95" s="8" t="str">
        <f>IF(ISBLANK(Teilnehmer!A94),"",Teilnehmer!A94)</f>
        <v/>
      </c>
      <c r="B95" s="8" t="str">
        <f>IF(AND(ISBLANK(Teilnehmer!B94),ISBLANK(Teilnehmer!C94)),"",Teilnehmer!B94&amp;", "&amp;Teilnehmer!C94)</f>
        <v/>
      </c>
      <c r="C95" s="8" t="str">
        <f>IF(OR(ISBLANK(Teilnehmer!A94),ISBLANK(Teilnehmer!D94)),"",LEFT(Teilnehmer!A94,5)&amp;TEXT(Teilnehmer!D94,"0000"))</f>
        <v/>
      </c>
      <c r="D95" s="8" t="str">
        <f ca="1">Teilnehmer!G94</f>
        <v/>
      </c>
      <c r="E95" s="8" t="str">
        <f>IF(ISBLANK(Teilnehmer!H94),"",Teilnehmer!H94)</f>
        <v/>
      </c>
      <c r="F95" s="21"/>
      <c r="G95" s="21"/>
      <c r="H95" s="21"/>
      <c r="I95" s="21"/>
      <c r="J95" s="21"/>
      <c r="K95" s="21"/>
      <c r="L95" s="8">
        <f>F95*10+G95*9+H95*8+I95*7+J95*6</f>
        <v>0</v>
      </c>
      <c r="M95" s="21"/>
      <c r="N95" s="21"/>
      <c r="O95" s="21"/>
      <c r="P95" s="21"/>
      <c r="Q95" s="21"/>
      <c r="R95" s="21"/>
      <c r="S95" s="8">
        <f>M95*10+N95*9+O95*8+P95*7+Q95*6</f>
        <v>0</v>
      </c>
      <c r="T95" s="21"/>
      <c r="U95" s="21"/>
      <c r="V95" s="21"/>
      <c r="W95" s="21"/>
      <c r="X95" s="21"/>
      <c r="Y95" s="21"/>
      <c r="Z95" s="8">
        <f>T95*10+U95*9+V95*8+W95*7+X95*6</f>
        <v>0</v>
      </c>
      <c r="AA95" s="21"/>
      <c r="AB95" s="21"/>
      <c r="AC95" s="21"/>
      <c r="AD95" s="21"/>
      <c r="AE95" s="21"/>
      <c r="AF95" s="21"/>
      <c r="AG95" s="8">
        <f>AA95*10+AB95*9+AC95*8+AD95*7+AE95*6</f>
        <v>0</v>
      </c>
      <c r="AH95" s="19">
        <f>F95+M95+T95+AA95</f>
        <v>0</v>
      </c>
      <c r="AI95" s="19">
        <f>G95+N95+U95+AB95</f>
        <v>0</v>
      </c>
      <c r="AJ95" s="19">
        <f>H95+O95+V95+AC95</f>
        <v>0</v>
      </c>
      <c r="AK95" s="19">
        <f>I95+P95+W95+AD95</f>
        <v>0</v>
      </c>
      <c r="AL95" s="19">
        <f>J95+Q95+X95+AE95</f>
        <v>0</v>
      </c>
      <c r="AM95" s="8">
        <f>AH95*10+AI95*9+AJ95*8+AK95*7+AL95*6</f>
        <v>0</v>
      </c>
    </row>
    <row r="96" spans="1:39" x14ac:dyDescent="0.25">
      <c r="A96" s="8" t="str">
        <f>IF(ISBLANK(Teilnehmer!A95),"",Teilnehmer!A95)</f>
        <v/>
      </c>
      <c r="B96" s="8" t="str">
        <f>IF(AND(ISBLANK(Teilnehmer!B95),ISBLANK(Teilnehmer!C95)),"",Teilnehmer!B95&amp;", "&amp;Teilnehmer!C95)</f>
        <v/>
      </c>
      <c r="C96" s="8" t="str">
        <f>IF(OR(ISBLANK(Teilnehmer!A95),ISBLANK(Teilnehmer!D95)),"",LEFT(Teilnehmer!A95,5)&amp;TEXT(Teilnehmer!D95,"0000"))</f>
        <v/>
      </c>
      <c r="D96" s="8" t="str">
        <f ca="1">Teilnehmer!G95</f>
        <v/>
      </c>
      <c r="E96" s="8" t="str">
        <f>IF(ISBLANK(Teilnehmer!H95),"",Teilnehmer!H95)</f>
        <v/>
      </c>
      <c r="F96" s="21"/>
      <c r="G96" s="21"/>
      <c r="H96" s="21"/>
      <c r="I96" s="21"/>
      <c r="J96" s="21"/>
      <c r="K96" s="21"/>
      <c r="L96" s="8">
        <f>F96*10+G96*9+H96*8+I96*7+J96*6</f>
        <v>0</v>
      </c>
      <c r="M96" s="21"/>
      <c r="N96" s="21"/>
      <c r="O96" s="21"/>
      <c r="P96" s="21"/>
      <c r="Q96" s="21"/>
      <c r="R96" s="21"/>
      <c r="S96" s="8">
        <f>M96*10+N96*9+O96*8+P96*7+Q96*6</f>
        <v>0</v>
      </c>
      <c r="T96" s="21"/>
      <c r="U96" s="21"/>
      <c r="V96" s="21"/>
      <c r="W96" s="21"/>
      <c r="X96" s="21"/>
      <c r="Y96" s="21"/>
      <c r="Z96" s="8">
        <f>T96*10+U96*9+V96*8+W96*7+X96*6</f>
        <v>0</v>
      </c>
      <c r="AA96" s="21"/>
      <c r="AB96" s="21"/>
      <c r="AC96" s="21"/>
      <c r="AD96" s="21"/>
      <c r="AE96" s="21"/>
      <c r="AF96" s="21"/>
      <c r="AG96" s="8">
        <f>AA96*10+AB96*9+AC96*8+AD96*7+AE96*6</f>
        <v>0</v>
      </c>
      <c r="AH96" s="19">
        <f>F96+M96+T96+AA96</f>
        <v>0</v>
      </c>
      <c r="AI96" s="19">
        <f>G96+N96+U96+AB96</f>
        <v>0</v>
      </c>
      <c r="AJ96" s="19">
        <f>H96+O96+V96+AC96</f>
        <v>0</v>
      </c>
      <c r="AK96" s="19">
        <f>I96+P96+W96+AD96</f>
        <v>0</v>
      </c>
      <c r="AL96" s="19">
        <f>J96+Q96+X96+AE96</f>
        <v>0</v>
      </c>
      <c r="AM96" s="8">
        <f>AH96*10+AI96*9+AJ96*8+AK96*7+AL96*6</f>
        <v>0</v>
      </c>
    </row>
    <row r="97" spans="1:39" x14ac:dyDescent="0.25">
      <c r="A97" s="8" t="str">
        <f>IF(ISBLANK(Teilnehmer!A96),"",Teilnehmer!A96)</f>
        <v/>
      </c>
      <c r="B97" s="8" t="str">
        <f>IF(AND(ISBLANK(Teilnehmer!B96),ISBLANK(Teilnehmer!C96)),"",Teilnehmer!B96&amp;", "&amp;Teilnehmer!C96)</f>
        <v/>
      </c>
      <c r="C97" s="8" t="str">
        <f>IF(OR(ISBLANK(Teilnehmer!A96),ISBLANK(Teilnehmer!D96)),"",LEFT(Teilnehmer!A96,5)&amp;TEXT(Teilnehmer!D96,"0000"))</f>
        <v/>
      </c>
      <c r="D97" s="8" t="str">
        <f ca="1">Teilnehmer!G96</f>
        <v/>
      </c>
      <c r="E97" s="8" t="str">
        <f>IF(ISBLANK(Teilnehmer!H96),"",Teilnehmer!H96)</f>
        <v/>
      </c>
      <c r="F97" s="21"/>
      <c r="G97" s="21"/>
      <c r="H97" s="21"/>
      <c r="I97" s="21"/>
      <c r="J97" s="21"/>
      <c r="K97" s="21"/>
      <c r="L97" s="8">
        <f>F97*10+G97*9+H97*8+I97*7+J97*6</f>
        <v>0</v>
      </c>
      <c r="M97" s="21"/>
      <c r="N97" s="21"/>
      <c r="O97" s="21"/>
      <c r="P97" s="21"/>
      <c r="Q97" s="21"/>
      <c r="R97" s="21"/>
      <c r="S97" s="8">
        <f>M97*10+N97*9+O97*8+P97*7+Q97*6</f>
        <v>0</v>
      </c>
      <c r="T97" s="21"/>
      <c r="U97" s="21"/>
      <c r="V97" s="21"/>
      <c r="W97" s="21"/>
      <c r="X97" s="21"/>
      <c r="Y97" s="21"/>
      <c r="Z97" s="8">
        <f>T97*10+U97*9+V97*8+W97*7+X97*6</f>
        <v>0</v>
      </c>
      <c r="AA97" s="21"/>
      <c r="AB97" s="21"/>
      <c r="AC97" s="21"/>
      <c r="AD97" s="21"/>
      <c r="AE97" s="21"/>
      <c r="AF97" s="21"/>
      <c r="AG97" s="8">
        <f>AA97*10+AB97*9+AC97*8+AD97*7+AE97*6</f>
        <v>0</v>
      </c>
      <c r="AH97" s="19">
        <f>F97+M97+T97+AA97</f>
        <v>0</v>
      </c>
      <c r="AI97" s="19">
        <f>G97+N97+U97+AB97</f>
        <v>0</v>
      </c>
      <c r="AJ97" s="19">
        <f>H97+O97+V97+AC97</f>
        <v>0</v>
      </c>
      <c r="AK97" s="19">
        <f>I97+P97+W97+AD97</f>
        <v>0</v>
      </c>
      <c r="AL97" s="19">
        <f>J97+Q97+X97+AE97</f>
        <v>0</v>
      </c>
      <c r="AM97" s="8">
        <f>AH97*10+AI97*9+AJ97*8+AK97*7+AL97*6</f>
        <v>0</v>
      </c>
    </row>
    <row r="98" spans="1:39" x14ac:dyDescent="0.25">
      <c r="A98" s="8" t="str">
        <f>IF(ISBLANK(Teilnehmer!A97),"",Teilnehmer!A97)</f>
        <v/>
      </c>
      <c r="B98" s="8" t="str">
        <f>IF(AND(ISBLANK(Teilnehmer!B97),ISBLANK(Teilnehmer!C97)),"",Teilnehmer!B97&amp;", "&amp;Teilnehmer!C97)</f>
        <v/>
      </c>
      <c r="C98" s="8" t="str">
        <f>IF(OR(ISBLANK(Teilnehmer!A97),ISBLANK(Teilnehmer!D97)),"",LEFT(Teilnehmer!A97,5)&amp;TEXT(Teilnehmer!D97,"0000"))</f>
        <v/>
      </c>
      <c r="D98" s="8" t="str">
        <f ca="1">Teilnehmer!G97</f>
        <v/>
      </c>
      <c r="E98" s="8" t="str">
        <f>IF(ISBLANK(Teilnehmer!H97),"",Teilnehmer!H97)</f>
        <v/>
      </c>
      <c r="F98" s="21"/>
      <c r="G98" s="21"/>
      <c r="H98" s="21"/>
      <c r="I98" s="21"/>
      <c r="J98" s="21"/>
      <c r="K98" s="21"/>
      <c r="L98" s="8">
        <f>F98*10+G98*9+H98*8+I98*7+J98*6</f>
        <v>0</v>
      </c>
      <c r="M98" s="21"/>
      <c r="N98" s="21"/>
      <c r="O98" s="21"/>
      <c r="P98" s="21"/>
      <c r="Q98" s="21"/>
      <c r="R98" s="21"/>
      <c r="S98" s="8">
        <f>M98*10+N98*9+O98*8+P98*7+Q98*6</f>
        <v>0</v>
      </c>
      <c r="T98" s="21"/>
      <c r="U98" s="21"/>
      <c r="V98" s="21"/>
      <c r="W98" s="21"/>
      <c r="X98" s="21"/>
      <c r="Y98" s="21"/>
      <c r="Z98" s="8">
        <f>T98*10+U98*9+V98*8+W98*7+X98*6</f>
        <v>0</v>
      </c>
      <c r="AA98" s="21"/>
      <c r="AB98" s="21"/>
      <c r="AC98" s="21"/>
      <c r="AD98" s="21"/>
      <c r="AE98" s="21"/>
      <c r="AF98" s="21"/>
      <c r="AG98" s="8">
        <f>AA98*10+AB98*9+AC98*8+AD98*7+AE98*6</f>
        <v>0</v>
      </c>
      <c r="AH98" s="19">
        <f>F98+M98+T98+AA98</f>
        <v>0</v>
      </c>
      <c r="AI98" s="19">
        <f>G98+N98+U98+AB98</f>
        <v>0</v>
      </c>
      <c r="AJ98" s="19">
        <f>H98+O98+V98+AC98</f>
        <v>0</v>
      </c>
      <c r="AK98" s="19">
        <f>I98+P98+W98+AD98</f>
        <v>0</v>
      </c>
      <c r="AL98" s="19">
        <f>J98+Q98+X98+AE98</f>
        <v>0</v>
      </c>
      <c r="AM98" s="8">
        <f>AH98*10+AI98*9+AJ98*8+AK98*7+AL98*6</f>
        <v>0</v>
      </c>
    </row>
    <row r="99" spans="1:39" x14ac:dyDescent="0.25">
      <c r="A99" s="8" t="str">
        <f>IF(ISBLANK(Teilnehmer!A98),"",Teilnehmer!A98)</f>
        <v/>
      </c>
      <c r="B99" s="8" t="str">
        <f>IF(AND(ISBLANK(Teilnehmer!B98),ISBLANK(Teilnehmer!C98)),"",Teilnehmer!B98&amp;", "&amp;Teilnehmer!C98)</f>
        <v/>
      </c>
      <c r="C99" s="8" t="str">
        <f>IF(OR(ISBLANK(Teilnehmer!A98),ISBLANK(Teilnehmer!D98)),"",LEFT(Teilnehmer!A98,5)&amp;TEXT(Teilnehmer!D98,"0000"))</f>
        <v/>
      </c>
      <c r="D99" s="8" t="str">
        <f ca="1">Teilnehmer!G98</f>
        <v/>
      </c>
      <c r="E99" s="8" t="str">
        <f>IF(ISBLANK(Teilnehmer!H98),"",Teilnehmer!H98)</f>
        <v/>
      </c>
      <c r="F99" s="21"/>
      <c r="G99" s="21"/>
      <c r="H99" s="21"/>
      <c r="I99" s="21"/>
      <c r="J99" s="21"/>
      <c r="K99" s="21"/>
      <c r="L99" s="8">
        <f>F99*10+G99*9+H99*8+I99*7+J99*6</f>
        <v>0</v>
      </c>
      <c r="M99" s="21"/>
      <c r="N99" s="21"/>
      <c r="O99" s="21"/>
      <c r="P99" s="21"/>
      <c r="Q99" s="21"/>
      <c r="R99" s="21"/>
      <c r="S99" s="8">
        <f>M99*10+N99*9+O99*8+P99*7+Q99*6</f>
        <v>0</v>
      </c>
      <c r="T99" s="21"/>
      <c r="U99" s="21"/>
      <c r="V99" s="21"/>
      <c r="W99" s="21"/>
      <c r="X99" s="21"/>
      <c r="Y99" s="21"/>
      <c r="Z99" s="8">
        <f>T99*10+U99*9+V99*8+W99*7+X99*6</f>
        <v>0</v>
      </c>
      <c r="AA99" s="21"/>
      <c r="AB99" s="21"/>
      <c r="AC99" s="21"/>
      <c r="AD99" s="21"/>
      <c r="AE99" s="21"/>
      <c r="AF99" s="21"/>
      <c r="AG99" s="8">
        <f>AA99*10+AB99*9+AC99*8+AD99*7+AE99*6</f>
        <v>0</v>
      </c>
      <c r="AH99" s="19">
        <f>F99+M99+T99+AA99</f>
        <v>0</v>
      </c>
      <c r="AI99" s="19">
        <f>G99+N99+U99+AB99</f>
        <v>0</v>
      </c>
      <c r="AJ99" s="19">
        <f>H99+O99+V99+AC99</f>
        <v>0</v>
      </c>
      <c r="AK99" s="19">
        <f>I99+P99+W99+AD99</f>
        <v>0</v>
      </c>
      <c r="AL99" s="19">
        <f>J99+Q99+X99+AE99</f>
        <v>0</v>
      </c>
      <c r="AM99" s="8">
        <f>AH99*10+AI99*9+AJ99*8+AK99*7+AL99*6</f>
        <v>0</v>
      </c>
    </row>
    <row r="100" spans="1:39" x14ac:dyDescent="0.25">
      <c r="A100" s="8" t="str">
        <f>IF(ISBLANK(Teilnehmer!A99),"",Teilnehmer!A99)</f>
        <v/>
      </c>
      <c r="B100" s="8" t="str">
        <f>IF(AND(ISBLANK(Teilnehmer!B99),ISBLANK(Teilnehmer!C99)),"",Teilnehmer!B99&amp;", "&amp;Teilnehmer!C99)</f>
        <v/>
      </c>
      <c r="C100" s="8" t="str">
        <f>IF(OR(ISBLANK(Teilnehmer!A99),ISBLANK(Teilnehmer!D99)),"",LEFT(Teilnehmer!A99,5)&amp;TEXT(Teilnehmer!D99,"0000"))</f>
        <v/>
      </c>
      <c r="D100" s="8" t="str">
        <f ca="1">Teilnehmer!G99</f>
        <v/>
      </c>
      <c r="E100" s="8" t="str">
        <f>IF(ISBLANK(Teilnehmer!H99),"",Teilnehmer!H99)</f>
        <v/>
      </c>
      <c r="F100" s="21"/>
      <c r="G100" s="21"/>
      <c r="H100" s="21"/>
      <c r="I100" s="21"/>
      <c r="J100" s="21"/>
      <c r="K100" s="21"/>
      <c r="L100" s="8">
        <f>F100*10+G100*9+H100*8+I100*7+J100*6</f>
        <v>0</v>
      </c>
      <c r="M100" s="21"/>
      <c r="N100" s="21"/>
      <c r="O100" s="21"/>
      <c r="P100" s="21"/>
      <c r="Q100" s="21"/>
      <c r="R100" s="21"/>
      <c r="S100" s="8">
        <f>M100*10+N100*9+O100*8+P100*7+Q100*6</f>
        <v>0</v>
      </c>
      <c r="T100" s="21"/>
      <c r="U100" s="21"/>
      <c r="V100" s="21"/>
      <c r="W100" s="21"/>
      <c r="X100" s="21"/>
      <c r="Y100" s="21"/>
      <c r="Z100" s="8">
        <f>T100*10+U100*9+V100*8+W100*7+X100*6</f>
        <v>0</v>
      </c>
      <c r="AA100" s="21"/>
      <c r="AB100" s="21"/>
      <c r="AC100" s="21"/>
      <c r="AD100" s="21"/>
      <c r="AE100" s="21"/>
      <c r="AF100" s="21"/>
      <c r="AG100" s="8">
        <f>AA100*10+AB100*9+AC100*8+AD100*7+AE100*6</f>
        <v>0</v>
      </c>
      <c r="AH100" s="19">
        <f>F100+M100+T100+AA100</f>
        <v>0</v>
      </c>
      <c r="AI100" s="19">
        <f>G100+N100+U100+AB100</f>
        <v>0</v>
      </c>
      <c r="AJ100" s="19">
        <f>H100+O100+V100+AC100</f>
        <v>0</v>
      </c>
      <c r="AK100" s="19">
        <f>I100+P100+W100+AD100</f>
        <v>0</v>
      </c>
      <c r="AL100" s="19">
        <f>J100+Q100+X100+AE100</f>
        <v>0</v>
      </c>
      <c r="AM100" s="8">
        <f>AH100*10+AI100*9+AJ100*8+AK100*7+AL100*6</f>
        <v>0</v>
      </c>
    </row>
    <row r="101" spans="1:39" x14ac:dyDescent="0.25">
      <c r="A101" s="8" t="str">
        <f>IF(ISBLANK(Teilnehmer!A100),"",Teilnehmer!A100)</f>
        <v/>
      </c>
      <c r="B101" s="8" t="str">
        <f>IF(AND(ISBLANK(Teilnehmer!B100),ISBLANK(Teilnehmer!C100)),"",Teilnehmer!B100&amp;", "&amp;Teilnehmer!C100)</f>
        <v/>
      </c>
      <c r="C101" s="8" t="str">
        <f>IF(OR(ISBLANK(Teilnehmer!A100),ISBLANK(Teilnehmer!D100)),"",LEFT(Teilnehmer!A100,5)&amp;TEXT(Teilnehmer!D100,"0000"))</f>
        <v/>
      </c>
      <c r="D101" s="8" t="str">
        <f ca="1">Teilnehmer!G100</f>
        <v/>
      </c>
      <c r="E101" s="8" t="str">
        <f>IF(ISBLANK(Teilnehmer!H100),"",Teilnehmer!H100)</f>
        <v/>
      </c>
      <c r="F101" s="21"/>
      <c r="G101" s="21"/>
      <c r="H101" s="21"/>
      <c r="I101" s="21"/>
      <c r="J101" s="21"/>
      <c r="K101" s="21"/>
      <c r="L101" s="8">
        <f>F101*10+G101*9+H101*8+I101*7+J101*6</f>
        <v>0</v>
      </c>
      <c r="M101" s="21"/>
      <c r="N101" s="21"/>
      <c r="O101" s="21"/>
      <c r="P101" s="21"/>
      <c r="Q101" s="21"/>
      <c r="R101" s="21"/>
      <c r="S101" s="8">
        <f>M101*10+N101*9+O101*8+P101*7+Q101*6</f>
        <v>0</v>
      </c>
      <c r="T101" s="21"/>
      <c r="U101" s="21"/>
      <c r="V101" s="21"/>
      <c r="W101" s="21"/>
      <c r="X101" s="21"/>
      <c r="Y101" s="21"/>
      <c r="Z101" s="8">
        <f>T101*10+U101*9+V101*8+W101*7+X101*6</f>
        <v>0</v>
      </c>
      <c r="AA101" s="21"/>
      <c r="AB101" s="21"/>
      <c r="AC101" s="21"/>
      <c r="AD101" s="21"/>
      <c r="AE101" s="21"/>
      <c r="AF101" s="21"/>
      <c r="AG101" s="8">
        <f>AA101*10+AB101*9+AC101*8+AD101*7+AE101*6</f>
        <v>0</v>
      </c>
      <c r="AH101" s="19">
        <f>F101+M101+T101+AA101</f>
        <v>0</v>
      </c>
      <c r="AI101" s="19">
        <f>G101+N101+U101+AB101</f>
        <v>0</v>
      </c>
      <c r="AJ101" s="19">
        <f>H101+O101+V101+AC101</f>
        <v>0</v>
      </c>
      <c r="AK101" s="19">
        <f>I101+P101+W101+AD101</f>
        <v>0</v>
      </c>
      <c r="AL101" s="19">
        <f>J101+Q101+X101+AE101</f>
        <v>0</v>
      </c>
      <c r="AM101" s="8">
        <f>AH101*10+AI101*9+AJ101*8+AK101*7+AL101*6</f>
        <v>0</v>
      </c>
    </row>
    <row r="102" spans="1:39" x14ac:dyDescent="0.25">
      <c r="A102" s="8" t="str">
        <f>IF(ISBLANK(Teilnehmer!A101),"",Teilnehmer!A101)</f>
        <v/>
      </c>
      <c r="B102" s="8" t="str">
        <f>IF(AND(ISBLANK(Teilnehmer!B101),ISBLANK(Teilnehmer!C101)),"",Teilnehmer!B101&amp;", "&amp;Teilnehmer!C101)</f>
        <v/>
      </c>
      <c r="C102" s="8" t="str">
        <f>IF(OR(ISBLANK(Teilnehmer!A101),ISBLANK(Teilnehmer!D101)),"",LEFT(Teilnehmer!A101,5)&amp;TEXT(Teilnehmer!D101,"0000"))</f>
        <v/>
      </c>
      <c r="D102" s="8" t="str">
        <f ca="1">Teilnehmer!G101</f>
        <v/>
      </c>
      <c r="E102" s="8" t="str">
        <f>IF(ISBLANK(Teilnehmer!H101),"",Teilnehmer!H101)</f>
        <v/>
      </c>
      <c r="F102" s="21"/>
      <c r="G102" s="21"/>
      <c r="H102" s="21"/>
      <c r="I102" s="21"/>
      <c r="J102" s="21"/>
      <c r="K102" s="21"/>
      <c r="L102" s="8">
        <f>F102*10+G102*9+H102*8+I102*7+J102*6</f>
        <v>0</v>
      </c>
      <c r="M102" s="21"/>
      <c r="N102" s="21"/>
      <c r="O102" s="21"/>
      <c r="P102" s="21"/>
      <c r="Q102" s="21"/>
      <c r="R102" s="21"/>
      <c r="S102" s="8">
        <f>M102*10+N102*9+O102*8+P102*7+Q102*6</f>
        <v>0</v>
      </c>
      <c r="T102" s="21"/>
      <c r="U102" s="21"/>
      <c r="V102" s="21"/>
      <c r="W102" s="21"/>
      <c r="X102" s="21"/>
      <c r="Y102" s="21"/>
      <c r="Z102" s="8">
        <f>T102*10+U102*9+V102*8+W102*7+X102*6</f>
        <v>0</v>
      </c>
      <c r="AA102" s="21"/>
      <c r="AB102" s="21"/>
      <c r="AC102" s="21"/>
      <c r="AD102" s="21"/>
      <c r="AE102" s="21"/>
      <c r="AF102" s="21"/>
      <c r="AG102" s="8">
        <f>AA102*10+AB102*9+AC102*8+AD102*7+AE102*6</f>
        <v>0</v>
      </c>
      <c r="AH102" s="19">
        <f>F102+M102+T102+AA102</f>
        <v>0</v>
      </c>
      <c r="AI102" s="19">
        <f>G102+N102+U102+AB102</f>
        <v>0</v>
      </c>
      <c r="AJ102" s="19">
        <f>H102+O102+V102+AC102</f>
        <v>0</v>
      </c>
      <c r="AK102" s="19">
        <f>I102+P102+W102+AD102</f>
        <v>0</v>
      </c>
      <c r="AL102" s="19">
        <f>J102+Q102+X102+AE102</f>
        <v>0</v>
      </c>
      <c r="AM102" s="8">
        <f>AH102*10+AI102*9+AJ102*8+AK102*7+AL102*6</f>
        <v>0</v>
      </c>
    </row>
    <row r="103" spans="1:39" x14ac:dyDescent="0.25">
      <c r="A103" s="8" t="str">
        <f>IF(ISBLANK(Teilnehmer!A102),"",Teilnehmer!A102)</f>
        <v/>
      </c>
      <c r="B103" s="8" t="str">
        <f>IF(AND(ISBLANK(Teilnehmer!B102),ISBLANK(Teilnehmer!C102)),"",Teilnehmer!B102&amp;", "&amp;Teilnehmer!C102)</f>
        <v/>
      </c>
      <c r="C103" s="8" t="str">
        <f>IF(OR(ISBLANK(Teilnehmer!A102),ISBLANK(Teilnehmer!D102)),"",LEFT(Teilnehmer!A102,5)&amp;TEXT(Teilnehmer!D102,"0000"))</f>
        <v/>
      </c>
      <c r="D103" s="8" t="str">
        <f ca="1">Teilnehmer!G102</f>
        <v/>
      </c>
      <c r="E103" s="8" t="str">
        <f>IF(ISBLANK(Teilnehmer!H102),"",Teilnehmer!H102)</f>
        <v/>
      </c>
      <c r="F103" s="21"/>
      <c r="G103" s="21"/>
      <c r="H103" s="21"/>
      <c r="I103" s="21"/>
      <c r="J103" s="21"/>
      <c r="K103" s="21"/>
      <c r="L103" s="8">
        <f>F103*10+G103*9+H103*8+I103*7+J103*6</f>
        <v>0</v>
      </c>
      <c r="M103" s="21"/>
      <c r="N103" s="21"/>
      <c r="O103" s="21"/>
      <c r="P103" s="21"/>
      <c r="Q103" s="21"/>
      <c r="R103" s="21"/>
      <c r="S103" s="8">
        <f>M103*10+N103*9+O103*8+P103*7+Q103*6</f>
        <v>0</v>
      </c>
      <c r="T103" s="21"/>
      <c r="U103" s="21"/>
      <c r="V103" s="21"/>
      <c r="W103" s="21"/>
      <c r="X103" s="21"/>
      <c r="Y103" s="21"/>
      <c r="Z103" s="8">
        <f>T103*10+U103*9+V103*8+W103*7+X103*6</f>
        <v>0</v>
      </c>
      <c r="AA103" s="21"/>
      <c r="AB103" s="21"/>
      <c r="AC103" s="21"/>
      <c r="AD103" s="21"/>
      <c r="AE103" s="21"/>
      <c r="AF103" s="21"/>
      <c r="AG103" s="8">
        <f>AA103*10+AB103*9+AC103*8+AD103*7+AE103*6</f>
        <v>0</v>
      </c>
      <c r="AH103" s="19">
        <f>F103+M103+T103+AA103</f>
        <v>0</v>
      </c>
      <c r="AI103" s="19">
        <f>G103+N103+U103+AB103</f>
        <v>0</v>
      </c>
      <c r="AJ103" s="19">
        <f>H103+O103+V103+AC103</f>
        <v>0</v>
      </c>
      <c r="AK103" s="19">
        <f>I103+P103+W103+AD103</f>
        <v>0</v>
      </c>
      <c r="AL103" s="19">
        <f>J103+Q103+X103+AE103</f>
        <v>0</v>
      </c>
      <c r="AM103" s="8">
        <f>AH103*10+AI103*9+AJ103*8+AK103*7+AL103*6</f>
        <v>0</v>
      </c>
    </row>
  </sheetData>
  <sheetProtection algorithmName="SHA-512" hashValue="DThcAAmtT+gU5xaZ7p1hINEtwGULW/lUHGb0naohKYEJQRzJCbwiLe+KOgoXGy3O0IWtz66lc/sVPl77yYHLyg==" saltValue="MMtL7z1THFpXSGSPkL2jQw==" spinCount="100000" sheet="1" objects="1" scenarios="1" selectLockedCells="1"/>
  <mergeCells count="6">
    <mergeCell ref="A2:E3"/>
    <mergeCell ref="AH3:AM3"/>
    <mergeCell ref="F3:L3"/>
    <mergeCell ref="M3:S3"/>
    <mergeCell ref="T3:Z3"/>
    <mergeCell ref="AA3:AG3"/>
  </mergeCells>
  <conditionalFormatting sqref="A5:E104">
    <cfRule type="expression" dxfId="9" priority="9" stopIfTrue="1">
      <formula>LEN(A5)=0</formula>
    </cfRule>
  </conditionalFormatting>
  <conditionalFormatting sqref="L5:L103">
    <cfRule type="expression" dxfId="8" priority="7" stopIfTrue="1">
      <formula>AND(SUM(F5:K5)&gt;0,OR(SUM(F5:K5)&lt;60,SUM(F5:K5)&gt;60))</formula>
    </cfRule>
    <cfRule type="expression" dxfId="7" priority="8" stopIfTrue="1">
      <formula>EXACT(SUM(F5:K5),60)</formula>
    </cfRule>
  </conditionalFormatting>
  <conditionalFormatting sqref="S5:S103">
    <cfRule type="expression" dxfId="6" priority="5" stopIfTrue="1">
      <formula>AND(SUM(M5:R5)&gt;0,OR(SUM(M5:R5)&lt;60,SUM(M5:R5)&gt;60))</formula>
    </cfRule>
    <cfRule type="expression" dxfId="5" priority="6" stopIfTrue="1">
      <formula>EXACT(SUM(M5:R5),60)</formula>
    </cfRule>
  </conditionalFormatting>
  <conditionalFormatting sqref="Z5:Z103">
    <cfRule type="expression" dxfId="4" priority="3" stopIfTrue="1">
      <formula>AND(SUM(T5:Y5)&gt;0,OR(SUM(T5:Y5)&lt;60,SUM(T5:Y5)&gt;60))</formula>
    </cfRule>
    <cfRule type="expression" dxfId="3" priority="4" stopIfTrue="1">
      <formula>EXACT(SUM(T5:Y5),60)</formula>
    </cfRule>
  </conditionalFormatting>
  <conditionalFormatting sqref="AG5:AG103">
    <cfRule type="expression" dxfId="2" priority="1" stopIfTrue="1">
      <formula>AND(SUM(AA5:AF5)&gt;0,OR(SUM(AA5:AF5)&lt;60,SUM(AA5:AF5)&gt;60))</formula>
    </cfRule>
    <cfRule type="expression" dxfId="1" priority="2" stopIfTrue="1">
      <formula>EXACT(SUM(AA5:AF5),60)</formula>
    </cfRule>
  </conditionalFormatting>
  <dataValidations count="1">
    <dataValidation type="whole" allowBlank="1" showInputMessage="1" showErrorMessage="1" errorTitle="Ungültiger Wert" error="Bitte geben Sie die Anzahl der erzielten Ring-Treffer als Ganzzahl zwischen 0 und 60 an." sqref="F5:K103 AA5:AF103 M5:R103 T5:Y103" xr:uid="{0A4F764D-4DD1-F247-986E-9BB4B14D1DFB}">
      <formula1>0</formula1>
      <formula2>60</formula2>
    </dataValidation>
  </dataValidations>
  <pageMargins left="0.7" right="0.7" top="0.78740157499999996" bottom="0.78740157499999996" header="0.3" footer="0.3"/>
  <extLst>
    <ext xmlns:x14="http://schemas.microsoft.com/office/spreadsheetml/2009/9/main" uri="{78C0D931-6437-407d-A8EE-F0AAD7539E65}">
      <x14:conditionalFormattings>
        <x14:conditionalFormatting xmlns:xm="http://schemas.microsoft.com/office/excel/2006/main">
          <x14:cfRule type="expression" priority="10" stopIfTrue="1" id="{A2C45555-90B4-43CD-B7B3-E4FF7AE5A7F2}">
            <xm:f>OR(ISBLANK(Teilnehmer!#REF!),LEN(A5)+LEN(B5)+LEN(C5)+LEN(D5)+LEN(E5)=0)</xm:f>
            <x14:dxf>
              <fill>
                <patternFill patternType="none">
                  <bgColor auto="1"/>
                </patternFill>
              </fill>
            </x14:dxf>
          </x14:cfRule>
          <xm:sqref>A5:E104</xm:sqref>
        </x14:conditionalFormatting>
      </x14:conditionalFormattings>
    </ext>
  </extLs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023DAB3-8FDA-47F7-96B1-B45AB13F157F}">
  <dimension ref="A1:AQ254"/>
  <sheetViews>
    <sheetView zoomScale="93" workbookViewId="0">
      <selection activeCell="D24" sqref="D24"/>
    </sheetView>
  </sheetViews>
  <sheetFormatPr baseColWidth="10" defaultRowHeight="15.75" x14ac:dyDescent="0.25"/>
  <cols>
    <col min="1" max="1" width="19.85546875" style="2" bestFit="1" customWidth="1"/>
    <col min="2" max="2" width="18.5703125" style="2" bestFit="1" customWidth="1"/>
    <col min="3" max="3" width="20.5703125" style="2" bestFit="1" customWidth="1"/>
    <col min="4" max="4" width="19.42578125" style="2" bestFit="1" customWidth="1"/>
    <col min="5" max="5" width="25.7109375" style="2" bestFit="1" customWidth="1"/>
    <col min="6" max="7" width="11.42578125" style="2"/>
    <col min="8" max="8" width="8.140625" style="2" hidden="1" customWidth="1"/>
    <col min="9" max="9" width="10" style="2" hidden="1" customWidth="1"/>
    <col min="10" max="10" width="3" style="2" hidden="1" customWidth="1"/>
    <col min="11" max="11" width="8.140625" style="2" hidden="1" customWidth="1"/>
    <col min="12" max="12" width="10" style="2" hidden="1" customWidth="1"/>
    <col min="13" max="13" width="3" style="2" hidden="1" customWidth="1"/>
    <col min="14" max="14" width="8.140625" style="2" hidden="1" customWidth="1"/>
    <col min="15" max="15" width="10" style="2" hidden="1" customWidth="1"/>
    <col min="16" max="16" width="3" style="2" hidden="1" customWidth="1"/>
    <col min="17" max="17" width="8.140625" style="2" hidden="1" customWidth="1"/>
    <col min="18" max="18" width="10" style="2" hidden="1" customWidth="1"/>
    <col min="19" max="19" width="3" style="2" hidden="1" customWidth="1"/>
    <col min="20" max="20" width="8.140625" style="2" hidden="1" customWidth="1"/>
    <col min="21" max="21" width="10" style="2" hidden="1" customWidth="1"/>
    <col min="22" max="22" width="3" style="2" hidden="1" customWidth="1"/>
    <col min="23" max="23" width="8.140625" style="2" hidden="1" customWidth="1"/>
    <col min="24" max="24" width="10" style="2" hidden="1" customWidth="1"/>
    <col min="25" max="25" width="3" style="2" hidden="1" customWidth="1"/>
    <col min="26" max="26" width="8.140625" style="2" hidden="1" customWidth="1"/>
    <col min="27" max="27" width="10" style="2" hidden="1" customWidth="1"/>
    <col min="28" max="28" width="3" style="2" hidden="1" customWidth="1"/>
    <col min="29" max="29" width="8.140625" style="2" hidden="1" customWidth="1"/>
    <col min="30" max="30" width="10" style="2" hidden="1" customWidth="1"/>
    <col min="31" max="31" width="3" style="2" hidden="1" customWidth="1"/>
    <col min="32" max="32" width="8.140625" style="2" hidden="1" customWidth="1"/>
    <col min="33" max="33" width="10" style="2" hidden="1" customWidth="1"/>
    <col min="34" max="34" width="3" style="2" hidden="1" customWidth="1"/>
    <col min="35" max="35" width="8.140625" style="2" hidden="1" customWidth="1"/>
    <col min="36" max="36" width="10" style="2" hidden="1" customWidth="1"/>
    <col min="37" max="37" width="3" style="2" hidden="1" customWidth="1"/>
    <col min="38" max="38" width="8.140625" style="2" hidden="1" customWidth="1"/>
    <col min="39" max="39" width="10" style="2" hidden="1" customWidth="1"/>
    <col min="40" max="41" width="3" style="2" hidden="1" customWidth="1"/>
    <col min="42" max="16384" width="11.42578125" style="2"/>
  </cols>
  <sheetData>
    <row r="1" spans="1:5" ht="21" x14ac:dyDescent="0.35">
      <c r="A1" s="9" t="s">
        <v>1</v>
      </c>
      <c r="B1" s="9" t="s">
        <v>2</v>
      </c>
      <c r="C1" s="9" t="s">
        <v>54</v>
      </c>
      <c r="D1" s="9" t="s">
        <v>53</v>
      </c>
      <c r="E1" s="9" t="s">
        <v>52</v>
      </c>
    </row>
    <row r="2" spans="1:5" ht="21" x14ac:dyDescent="0.35">
      <c r="A2" s="10" t="s">
        <v>51</v>
      </c>
      <c r="B2" s="11" t="s">
        <v>31</v>
      </c>
      <c r="C2" s="11">
        <v>2016</v>
      </c>
      <c r="D2" s="11">
        <v>2026</v>
      </c>
      <c r="E2" s="10" t="s">
        <v>51</v>
      </c>
    </row>
    <row r="3" spans="1:5" ht="21" x14ac:dyDescent="0.35">
      <c r="A3" s="12" t="s">
        <v>50</v>
      </c>
      <c r="B3" s="13" t="s">
        <v>29</v>
      </c>
      <c r="C3" s="13">
        <v>2016</v>
      </c>
      <c r="D3" s="13">
        <v>2026</v>
      </c>
      <c r="E3" s="12" t="s">
        <v>50</v>
      </c>
    </row>
    <row r="4" spans="1:5" ht="21" x14ac:dyDescent="0.35">
      <c r="A4" s="10" t="s">
        <v>49</v>
      </c>
      <c r="B4" s="11" t="s">
        <v>31</v>
      </c>
      <c r="C4" s="11">
        <v>2014</v>
      </c>
      <c r="D4" s="11">
        <v>2015</v>
      </c>
      <c r="E4" s="10" t="s">
        <v>49</v>
      </c>
    </row>
    <row r="5" spans="1:5" ht="21" x14ac:dyDescent="0.35">
      <c r="A5" s="12" t="s">
        <v>48</v>
      </c>
      <c r="B5" s="13" t="s">
        <v>29</v>
      </c>
      <c r="C5" s="13">
        <v>2014</v>
      </c>
      <c r="D5" s="13">
        <v>2015</v>
      </c>
      <c r="E5" s="12" t="s">
        <v>48</v>
      </c>
    </row>
    <row r="6" spans="1:5" ht="21" x14ac:dyDescent="0.35">
      <c r="A6" s="10" t="s">
        <v>47</v>
      </c>
      <c r="B6" s="11" t="s">
        <v>31</v>
      </c>
      <c r="C6" s="11">
        <v>2012</v>
      </c>
      <c r="D6" s="11">
        <v>2013</v>
      </c>
      <c r="E6" s="10" t="s">
        <v>47</v>
      </c>
    </row>
    <row r="7" spans="1:5" ht="21" x14ac:dyDescent="0.35">
      <c r="A7" s="12" t="s">
        <v>46</v>
      </c>
      <c r="B7" s="13" t="s">
        <v>29</v>
      </c>
      <c r="C7" s="13">
        <v>2012</v>
      </c>
      <c r="D7" s="13">
        <v>2013</v>
      </c>
      <c r="E7" s="12" t="s">
        <v>46</v>
      </c>
    </row>
    <row r="8" spans="1:5" ht="21" x14ac:dyDescent="0.35">
      <c r="A8" s="10" t="s">
        <v>45</v>
      </c>
      <c r="B8" s="11" t="s">
        <v>31</v>
      </c>
      <c r="C8" s="11">
        <v>2010</v>
      </c>
      <c r="D8" s="11">
        <v>2011</v>
      </c>
      <c r="E8" s="10" t="s">
        <v>45</v>
      </c>
    </row>
    <row r="9" spans="1:5" ht="21" x14ac:dyDescent="0.35">
      <c r="A9" s="12" t="s">
        <v>44</v>
      </c>
      <c r="B9" s="13" t="s">
        <v>29</v>
      </c>
      <c r="C9" s="13">
        <v>2010</v>
      </c>
      <c r="D9" s="13">
        <v>2011</v>
      </c>
      <c r="E9" s="12" t="s">
        <v>44</v>
      </c>
    </row>
    <row r="10" spans="1:5" ht="21" x14ac:dyDescent="0.35">
      <c r="A10" s="10" t="s">
        <v>43</v>
      </c>
      <c r="B10" s="11" t="s">
        <v>31</v>
      </c>
      <c r="C10" s="11">
        <v>2008</v>
      </c>
      <c r="D10" s="11">
        <v>2009</v>
      </c>
      <c r="E10" s="10" t="s">
        <v>43</v>
      </c>
    </row>
    <row r="11" spans="1:5" ht="21" x14ac:dyDescent="0.35">
      <c r="A11" s="12" t="s">
        <v>42</v>
      </c>
      <c r="B11" s="13" t="s">
        <v>29</v>
      </c>
      <c r="C11" s="13">
        <v>2008</v>
      </c>
      <c r="D11" s="13">
        <v>2009</v>
      </c>
      <c r="E11" s="12" t="s">
        <v>42</v>
      </c>
    </row>
    <row r="12" spans="1:5" ht="21" x14ac:dyDescent="0.35">
      <c r="A12" s="10" t="s">
        <v>41</v>
      </c>
      <c r="B12" s="11" t="s">
        <v>31</v>
      </c>
      <c r="C12" s="11">
        <v>2006</v>
      </c>
      <c r="D12" s="11">
        <v>2007</v>
      </c>
      <c r="E12" s="10" t="s">
        <v>41</v>
      </c>
    </row>
    <row r="13" spans="1:5" ht="21" x14ac:dyDescent="0.35">
      <c r="A13" s="12" t="s">
        <v>40</v>
      </c>
      <c r="B13" s="13" t="s">
        <v>29</v>
      </c>
      <c r="C13" s="13">
        <v>2006</v>
      </c>
      <c r="D13" s="13">
        <v>2007</v>
      </c>
      <c r="E13" s="12" t="s">
        <v>40</v>
      </c>
    </row>
    <row r="14" spans="1:5" ht="21" x14ac:dyDescent="0.35">
      <c r="A14" s="10" t="s">
        <v>39</v>
      </c>
      <c r="B14" s="11" t="s">
        <v>31</v>
      </c>
      <c r="C14" s="11">
        <v>1986</v>
      </c>
      <c r="D14" s="11">
        <v>2005</v>
      </c>
      <c r="E14" s="10" t="s">
        <v>39</v>
      </c>
    </row>
    <row r="15" spans="1:5" ht="21" x14ac:dyDescent="0.35">
      <c r="A15" s="12" t="s">
        <v>38</v>
      </c>
      <c r="B15" s="13" t="s">
        <v>29</v>
      </c>
      <c r="C15" s="13">
        <v>1986</v>
      </c>
      <c r="D15" s="13">
        <v>2005</v>
      </c>
      <c r="E15" s="12" t="s">
        <v>38</v>
      </c>
    </row>
    <row r="16" spans="1:5" ht="21" x14ac:dyDescent="0.35">
      <c r="A16" s="10" t="s">
        <v>37</v>
      </c>
      <c r="B16" s="11" t="s">
        <v>31</v>
      </c>
      <c r="C16" s="11">
        <v>1976</v>
      </c>
      <c r="D16" s="11">
        <v>1985</v>
      </c>
      <c r="E16" s="10" t="s">
        <v>37</v>
      </c>
    </row>
    <row r="17" spans="1:43" ht="21" x14ac:dyDescent="0.35">
      <c r="A17" s="12" t="s">
        <v>36</v>
      </c>
      <c r="B17" s="13" t="s">
        <v>29</v>
      </c>
      <c r="C17" s="13">
        <v>1976</v>
      </c>
      <c r="D17" s="13">
        <v>1985</v>
      </c>
      <c r="E17" s="12" t="s">
        <v>36</v>
      </c>
    </row>
    <row r="18" spans="1:43" ht="21" x14ac:dyDescent="0.35">
      <c r="A18" s="10" t="s">
        <v>35</v>
      </c>
      <c r="B18" s="11" t="s">
        <v>31</v>
      </c>
      <c r="C18" s="11">
        <v>1966</v>
      </c>
      <c r="D18" s="11">
        <v>1975</v>
      </c>
      <c r="E18" s="10" t="s">
        <v>35</v>
      </c>
    </row>
    <row r="19" spans="1:43" ht="21" x14ac:dyDescent="0.35">
      <c r="A19" s="12" t="s">
        <v>34</v>
      </c>
      <c r="B19" s="13" t="s">
        <v>29</v>
      </c>
      <c r="C19" s="13">
        <v>1966</v>
      </c>
      <c r="D19" s="13">
        <v>1975</v>
      </c>
      <c r="E19" s="12" t="s">
        <v>34</v>
      </c>
    </row>
    <row r="20" spans="1:43" ht="21" x14ac:dyDescent="0.35">
      <c r="A20" s="10" t="s">
        <v>33</v>
      </c>
      <c r="B20" s="11" t="s">
        <v>31</v>
      </c>
      <c r="C20" s="11">
        <v>1956</v>
      </c>
      <c r="D20" s="11">
        <v>1965</v>
      </c>
      <c r="E20" s="10" t="s">
        <v>33</v>
      </c>
    </row>
    <row r="21" spans="1:43" ht="21" x14ac:dyDescent="0.35">
      <c r="A21" s="12" t="s">
        <v>32</v>
      </c>
      <c r="B21" s="13" t="s">
        <v>29</v>
      </c>
      <c r="C21" s="13">
        <v>1956</v>
      </c>
      <c r="D21" s="13">
        <v>1965</v>
      </c>
      <c r="E21" s="12" t="s">
        <v>32</v>
      </c>
    </row>
    <row r="22" spans="1:43" ht="21" x14ac:dyDescent="0.35">
      <c r="A22" s="10" t="s">
        <v>30</v>
      </c>
      <c r="B22" s="11" t="s">
        <v>31</v>
      </c>
      <c r="C22" s="11">
        <v>1916</v>
      </c>
      <c r="D22" s="11">
        <v>1955</v>
      </c>
      <c r="E22" s="10" t="s">
        <v>30</v>
      </c>
    </row>
    <row r="23" spans="1:43" ht="21" x14ac:dyDescent="0.35">
      <c r="A23" s="12" t="s">
        <v>28</v>
      </c>
      <c r="B23" s="13" t="s">
        <v>29</v>
      </c>
      <c r="C23" s="13">
        <v>1916</v>
      </c>
      <c r="D23" s="13">
        <v>1955</v>
      </c>
      <c r="E23" s="12" t="s">
        <v>28</v>
      </c>
    </row>
    <row r="27" spans="1:43" hidden="1" x14ac:dyDescent="0.25"/>
    <row r="28" spans="1:43" hidden="1" x14ac:dyDescent="0.25">
      <c r="G28" s="7" t="s">
        <v>27</v>
      </c>
    </row>
    <row r="29" spans="1:43" hidden="1" x14ac:dyDescent="0.25">
      <c r="G29" s="2">
        <f>$D$2-(ROW()-29)</f>
        <v>2026</v>
      </c>
      <c r="H29" s="2" t="b">
        <f>$G29&gt;=$C$2</f>
        <v>1</v>
      </c>
      <c r="I29" s="2" t="b">
        <f>$G29&lt;=$D$2</f>
        <v>1</v>
      </c>
      <c r="J29" s="2">
        <f>IF(AND(H29,I29),2,0)</f>
        <v>2</v>
      </c>
      <c r="K29" s="2" t="b">
        <f>$G29&gt;=$C$4</f>
        <v>1</v>
      </c>
      <c r="L29" s="2" t="b">
        <f>$G29&lt;=$D$4</f>
        <v>0</v>
      </c>
      <c r="M29" s="2">
        <f>IF(AND(K29,L29),4,0)</f>
        <v>0</v>
      </c>
      <c r="N29" s="2" t="b">
        <f>$G29&gt;=$C$6</f>
        <v>1</v>
      </c>
      <c r="O29" s="2" t="b">
        <f>$G29&lt;=$D$6</f>
        <v>0</v>
      </c>
      <c r="P29" s="2">
        <f>IF(AND(N29,O29),6,0)</f>
        <v>0</v>
      </c>
      <c r="Q29" s="2" t="b">
        <f>$G29&gt;=$C$8</f>
        <v>1</v>
      </c>
      <c r="R29" s="2" t="b">
        <f>$G29&lt;=$D$8</f>
        <v>0</v>
      </c>
      <c r="S29" s="2">
        <f>IF(AND(Q29,R29),8,0)</f>
        <v>0</v>
      </c>
      <c r="T29" s="2" t="b">
        <f>$G29&gt;=$C$10</f>
        <v>1</v>
      </c>
      <c r="U29" s="2" t="b">
        <f>$G29&lt;=$D$10</f>
        <v>0</v>
      </c>
      <c r="V29" s="2">
        <f>IF(AND(T29,U29),10,0)</f>
        <v>0</v>
      </c>
      <c r="W29" s="2" t="b">
        <f>$G29&gt;=$C$12</f>
        <v>1</v>
      </c>
      <c r="X29" s="2" t="b">
        <f>$G29&lt;=$D$12</f>
        <v>0</v>
      </c>
      <c r="Y29" s="2">
        <f>IF(AND(W29,X29),12,0)</f>
        <v>0</v>
      </c>
      <c r="Z29" s="2" t="b">
        <f>$G29&gt;=$C$14</f>
        <v>1</v>
      </c>
      <c r="AA29" s="2" t="b">
        <f>$G29&lt;=$D$14</f>
        <v>0</v>
      </c>
      <c r="AB29" s="2">
        <f>IF(AND(Z29,AA29),14,0)</f>
        <v>0</v>
      </c>
      <c r="AC29" s="2" t="b">
        <f>$G29&gt;=$C$16</f>
        <v>1</v>
      </c>
      <c r="AD29" s="2" t="b">
        <f>$G29&lt;=$D$16</f>
        <v>0</v>
      </c>
      <c r="AE29" s="2">
        <f>IF(AND(AC29,AD29),16,0)</f>
        <v>0</v>
      </c>
      <c r="AF29" s="2" t="b">
        <f>$G29&gt;=$C$18</f>
        <v>1</v>
      </c>
      <c r="AG29" s="2" t="b">
        <f>$G29&lt;=$D$18</f>
        <v>0</v>
      </c>
      <c r="AH29" s="2">
        <f>IF(AND(AF29,AG29),18,0)</f>
        <v>0</v>
      </c>
      <c r="AI29" s="2" t="b">
        <f>$G29&gt;=$C$20</f>
        <v>1</v>
      </c>
      <c r="AJ29" s="2" t="b">
        <f>$G29&lt;=$D$20</f>
        <v>0</v>
      </c>
      <c r="AK29" s="2">
        <f>IF(AND(AI29,AJ29),20,0)</f>
        <v>0</v>
      </c>
      <c r="AL29" s="2" t="b">
        <f>$G29&gt;=$C$22</f>
        <v>1</v>
      </c>
      <c r="AM29" s="2" t="b">
        <f>$G29&lt;=$D$22</f>
        <v>0</v>
      </c>
      <c r="AN29" s="2">
        <f>IF(AND(AL29,AM29),22,0)</f>
        <v>0</v>
      </c>
      <c r="AO29" s="2">
        <f>MAX(J29,M29,P29,S29,V29,Y29,AB29,AE29,AH29,AK29,AN29)</f>
        <v>2</v>
      </c>
      <c r="AP29" s="2" t="str">
        <f t="array" aca="1" ref="AP29" ca="1">INDIRECT("A"&amp;AO29)</f>
        <v>Schüler III m</v>
      </c>
      <c r="AQ29" s="2" t="str">
        <f t="array" aca="1" ref="AQ29" ca="1">INDIRECT("E"&amp;AO29)</f>
        <v>Schüler III m</v>
      </c>
    </row>
    <row r="30" spans="1:43" hidden="1" x14ac:dyDescent="0.25">
      <c r="G30" s="2">
        <f>$D$2-(ROW()-29)</f>
        <v>2025</v>
      </c>
      <c r="H30" s="2" t="b">
        <f>$G30&gt;=$C$2</f>
        <v>1</v>
      </c>
      <c r="I30" s="2" t="b">
        <f>$G30&lt;=$D$2</f>
        <v>1</v>
      </c>
      <c r="J30" s="2">
        <f>IF(AND(H30,I30),2,0)</f>
        <v>2</v>
      </c>
      <c r="K30" s="2" t="b">
        <f>$G30&gt;=$C$4</f>
        <v>1</v>
      </c>
      <c r="L30" s="2" t="b">
        <f>$G30&lt;=$D$4</f>
        <v>0</v>
      </c>
      <c r="M30" s="2">
        <f>IF(AND(K30,L30),4,0)</f>
        <v>0</v>
      </c>
      <c r="N30" s="2" t="b">
        <f>$G30&gt;=$C$6</f>
        <v>1</v>
      </c>
      <c r="O30" s="2" t="b">
        <f>$G30&lt;=$D$6</f>
        <v>0</v>
      </c>
      <c r="P30" s="2">
        <f>IF(AND(N30,O30),6,0)</f>
        <v>0</v>
      </c>
      <c r="Q30" s="2" t="b">
        <f>$G30&gt;=$C$8</f>
        <v>1</v>
      </c>
      <c r="R30" s="2" t="b">
        <f>$G30&lt;=$D$8</f>
        <v>0</v>
      </c>
      <c r="S30" s="2">
        <f>IF(AND(Q30,R30),8,0)</f>
        <v>0</v>
      </c>
      <c r="T30" s="2" t="b">
        <f>$G30&gt;=$C$10</f>
        <v>1</v>
      </c>
      <c r="U30" s="2" t="b">
        <f>$G30&lt;=$D$10</f>
        <v>0</v>
      </c>
      <c r="V30" s="2">
        <f>IF(AND(T30,U30),10,0)</f>
        <v>0</v>
      </c>
      <c r="W30" s="2" t="b">
        <f>$G30&gt;=$C$12</f>
        <v>1</v>
      </c>
      <c r="X30" s="2" t="b">
        <f>$G30&lt;=$D$12</f>
        <v>0</v>
      </c>
      <c r="Y30" s="2">
        <f>IF(AND(W30,X30),12,0)</f>
        <v>0</v>
      </c>
      <c r="Z30" s="2" t="b">
        <f>$G30&gt;=$C$14</f>
        <v>1</v>
      </c>
      <c r="AA30" s="2" t="b">
        <f>$G30&lt;=$D$14</f>
        <v>0</v>
      </c>
      <c r="AB30" s="2">
        <f>IF(AND(Z30,AA30),14,0)</f>
        <v>0</v>
      </c>
      <c r="AC30" s="2" t="b">
        <f>$G30&gt;=$C$16</f>
        <v>1</v>
      </c>
      <c r="AD30" s="2" t="b">
        <f>$G30&lt;=$D$16</f>
        <v>0</v>
      </c>
      <c r="AE30" s="2">
        <f>IF(AND(AC30,AD30),16,0)</f>
        <v>0</v>
      </c>
      <c r="AF30" s="2" t="b">
        <f>$G30&gt;=$C$18</f>
        <v>1</v>
      </c>
      <c r="AG30" s="2" t="b">
        <f>$G30&lt;=$D$18</f>
        <v>0</v>
      </c>
      <c r="AH30" s="2">
        <f>IF(AND(AF30,AG30),18,0)</f>
        <v>0</v>
      </c>
      <c r="AI30" s="2" t="b">
        <f>$G30&gt;=$C$20</f>
        <v>1</v>
      </c>
      <c r="AJ30" s="2" t="b">
        <f>$G30&lt;=$D$20</f>
        <v>0</v>
      </c>
      <c r="AK30" s="2">
        <f>IF(AND(AI30,AJ30),20,0)</f>
        <v>0</v>
      </c>
      <c r="AL30" s="2" t="b">
        <f>$G30&gt;=$C$22</f>
        <v>1</v>
      </c>
      <c r="AM30" s="2" t="b">
        <f>$G30&lt;=$D$22</f>
        <v>0</v>
      </c>
      <c r="AN30" s="2">
        <f>IF(AND(AL30,AM30),22,0)</f>
        <v>0</v>
      </c>
      <c r="AO30" s="2">
        <f>MAX(J30,M30,P30,S30,V30,Y30,AB30,AE30,AH30,AK30,AN30)</f>
        <v>2</v>
      </c>
      <c r="AP30" s="2" t="str">
        <f t="array" aca="1" ref="AP30" ca="1">INDIRECT("A"&amp;AO30)</f>
        <v>Schüler III m</v>
      </c>
      <c r="AQ30" s="2" t="str">
        <f t="array" aca="1" ref="AQ30" ca="1">INDIRECT("E"&amp;AO30)</f>
        <v>Schüler III m</v>
      </c>
    </row>
    <row r="31" spans="1:43" hidden="1" x14ac:dyDescent="0.25">
      <c r="G31" s="2">
        <f>$D$2-(ROW()-29)</f>
        <v>2024</v>
      </c>
      <c r="H31" s="2" t="b">
        <f>$G31&gt;=$C$2</f>
        <v>1</v>
      </c>
      <c r="I31" s="2" t="b">
        <f>$G31&lt;=$D$2</f>
        <v>1</v>
      </c>
      <c r="J31" s="2">
        <f>IF(AND(H31,I31),2,0)</f>
        <v>2</v>
      </c>
      <c r="K31" s="2" t="b">
        <f>$G31&gt;=$C$4</f>
        <v>1</v>
      </c>
      <c r="L31" s="2" t="b">
        <f>$G31&lt;=$D$4</f>
        <v>0</v>
      </c>
      <c r="M31" s="2">
        <f>IF(AND(K31,L31),4,0)</f>
        <v>0</v>
      </c>
      <c r="N31" s="2" t="b">
        <f>$G31&gt;=$C$6</f>
        <v>1</v>
      </c>
      <c r="O31" s="2" t="b">
        <f>$G31&lt;=$D$6</f>
        <v>0</v>
      </c>
      <c r="P31" s="2">
        <f>IF(AND(N31,O31),6,0)</f>
        <v>0</v>
      </c>
      <c r="Q31" s="2" t="b">
        <f>$G31&gt;=$C$8</f>
        <v>1</v>
      </c>
      <c r="R31" s="2" t="b">
        <f>$G31&lt;=$D$8</f>
        <v>0</v>
      </c>
      <c r="S31" s="2">
        <f>IF(AND(Q31,R31),8,0)</f>
        <v>0</v>
      </c>
      <c r="T31" s="2" t="b">
        <f>$G31&gt;=$C$10</f>
        <v>1</v>
      </c>
      <c r="U31" s="2" t="b">
        <f>$G31&lt;=$D$10</f>
        <v>0</v>
      </c>
      <c r="V31" s="2">
        <f>IF(AND(T31,U31),10,0)</f>
        <v>0</v>
      </c>
      <c r="W31" s="2" t="b">
        <f>$G31&gt;=$C$12</f>
        <v>1</v>
      </c>
      <c r="X31" s="2" t="b">
        <f>$G31&lt;=$D$12</f>
        <v>0</v>
      </c>
      <c r="Y31" s="2">
        <f>IF(AND(W31,X31),12,0)</f>
        <v>0</v>
      </c>
      <c r="Z31" s="2" t="b">
        <f>$G31&gt;=$C$14</f>
        <v>1</v>
      </c>
      <c r="AA31" s="2" t="b">
        <f>$G31&lt;=$D$14</f>
        <v>0</v>
      </c>
      <c r="AB31" s="2">
        <f>IF(AND(Z31,AA31),14,0)</f>
        <v>0</v>
      </c>
      <c r="AC31" s="2" t="b">
        <f>$G31&gt;=$C$16</f>
        <v>1</v>
      </c>
      <c r="AD31" s="2" t="b">
        <f>$G31&lt;=$D$16</f>
        <v>0</v>
      </c>
      <c r="AE31" s="2">
        <f>IF(AND(AC31,AD31),16,0)</f>
        <v>0</v>
      </c>
      <c r="AF31" s="2" t="b">
        <f>$G31&gt;=$C$18</f>
        <v>1</v>
      </c>
      <c r="AG31" s="2" t="b">
        <f>$G31&lt;=$D$18</f>
        <v>0</v>
      </c>
      <c r="AH31" s="2">
        <f>IF(AND(AF31,AG31),18,0)</f>
        <v>0</v>
      </c>
      <c r="AI31" s="2" t="b">
        <f>$G31&gt;=$C$20</f>
        <v>1</v>
      </c>
      <c r="AJ31" s="2" t="b">
        <f>$G31&lt;=$D$20</f>
        <v>0</v>
      </c>
      <c r="AK31" s="2">
        <f>IF(AND(AI31,AJ31),20,0)</f>
        <v>0</v>
      </c>
      <c r="AL31" s="2" t="b">
        <f>$G31&gt;=$C$22</f>
        <v>1</v>
      </c>
      <c r="AM31" s="2" t="b">
        <f>$G31&lt;=$D$22</f>
        <v>0</v>
      </c>
      <c r="AN31" s="2">
        <f>IF(AND(AL31,AM31),22,0)</f>
        <v>0</v>
      </c>
      <c r="AO31" s="2">
        <f>MAX(J31,M31,P31,S31,V31,Y31,AB31,AE31,AH31,AK31,AN31)</f>
        <v>2</v>
      </c>
      <c r="AP31" s="2" t="str">
        <f t="array" aca="1" ref="AP31" ca="1">INDIRECT("A"&amp;AO31)</f>
        <v>Schüler III m</v>
      </c>
      <c r="AQ31" s="2" t="str">
        <f t="array" aca="1" ref="AQ31" ca="1">INDIRECT("E"&amp;AO31)</f>
        <v>Schüler III m</v>
      </c>
    </row>
    <row r="32" spans="1:43" hidden="1" x14ac:dyDescent="0.25">
      <c r="G32" s="2">
        <f>$D$2-(ROW()-29)</f>
        <v>2023</v>
      </c>
      <c r="H32" s="2" t="b">
        <f>$G32&gt;=$C$2</f>
        <v>1</v>
      </c>
      <c r="I32" s="2" t="b">
        <f>$G32&lt;=$D$2</f>
        <v>1</v>
      </c>
      <c r="J32" s="2">
        <f>IF(AND(H32,I32),2,0)</f>
        <v>2</v>
      </c>
      <c r="K32" s="2" t="b">
        <f>$G32&gt;=$C$4</f>
        <v>1</v>
      </c>
      <c r="L32" s="2" t="b">
        <f>$G32&lt;=$D$4</f>
        <v>0</v>
      </c>
      <c r="M32" s="2">
        <f>IF(AND(K32,L32),4,0)</f>
        <v>0</v>
      </c>
      <c r="N32" s="2" t="b">
        <f>$G32&gt;=$C$6</f>
        <v>1</v>
      </c>
      <c r="O32" s="2" t="b">
        <f>$G32&lt;=$D$6</f>
        <v>0</v>
      </c>
      <c r="P32" s="2">
        <f>IF(AND(N32,O32),6,0)</f>
        <v>0</v>
      </c>
      <c r="Q32" s="2" t="b">
        <f>$G32&gt;=$C$8</f>
        <v>1</v>
      </c>
      <c r="R32" s="2" t="b">
        <f>$G32&lt;=$D$8</f>
        <v>0</v>
      </c>
      <c r="S32" s="2">
        <f>IF(AND(Q32,R32),8,0)</f>
        <v>0</v>
      </c>
      <c r="T32" s="2" t="b">
        <f>$G32&gt;=$C$10</f>
        <v>1</v>
      </c>
      <c r="U32" s="2" t="b">
        <f>$G32&lt;=$D$10</f>
        <v>0</v>
      </c>
      <c r="V32" s="2">
        <f>IF(AND(T32,U32),10,0)</f>
        <v>0</v>
      </c>
      <c r="W32" s="2" t="b">
        <f>$G32&gt;=$C$12</f>
        <v>1</v>
      </c>
      <c r="X32" s="2" t="b">
        <f>$G32&lt;=$D$12</f>
        <v>0</v>
      </c>
      <c r="Y32" s="2">
        <f>IF(AND(W32,X32),12,0)</f>
        <v>0</v>
      </c>
      <c r="Z32" s="2" t="b">
        <f>$G32&gt;=$C$14</f>
        <v>1</v>
      </c>
      <c r="AA32" s="2" t="b">
        <f>$G32&lt;=$D$14</f>
        <v>0</v>
      </c>
      <c r="AB32" s="2">
        <f>IF(AND(Z32,AA32),14,0)</f>
        <v>0</v>
      </c>
      <c r="AC32" s="2" t="b">
        <f>$G32&gt;=$C$16</f>
        <v>1</v>
      </c>
      <c r="AD32" s="2" t="b">
        <f>$G32&lt;=$D$16</f>
        <v>0</v>
      </c>
      <c r="AE32" s="2">
        <f>IF(AND(AC32,AD32),16,0)</f>
        <v>0</v>
      </c>
      <c r="AF32" s="2" t="b">
        <f>$G32&gt;=$C$18</f>
        <v>1</v>
      </c>
      <c r="AG32" s="2" t="b">
        <f>$G32&lt;=$D$18</f>
        <v>0</v>
      </c>
      <c r="AH32" s="2">
        <f>IF(AND(AF32,AG32),18,0)</f>
        <v>0</v>
      </c>
      <c r="AI32" s="2" t="b">
        <f>$G32&gt;=$C$20</f>
        <v>1</v>
      </c>
      <c r="AJ32" s="2" t="b">
        <f>$G32&lt;=$D$20</f>
        <v>0</v>
      </c>
      <c r="AK32" s="2">
        <f>IF(AND(AI32,AJ32),20,0)</f>
        <v>0</v>
      </c>
      <c r="AL32" s="2" t="b">
        <f>$G32&gt;=$C$22</f>
        <v>1</v>
      </c>
      <c r="AM32" s="2" t="b">
        <f>$G32&lt;=$D$22</f>
        <v>0</v>
      </c>
      <c r="AN32" s="2">
        <f>IF(AND(AL32,AM32),22,0)</f>
        <v>0</v>
      </c>
      <c r="AO32" s="2">
        <f>MAX(J32,M32,P32,S32,V32,Y32,AB32,AE32,AH32,AK32,AN32)</f>
        <v>2</v>
      </c>
      <c r="AP32" s="2" t="str">
        <f t="array" aca="1" ref="AP32" ca="1">INDIRECT("A"&amp;AO32)</f>
        <v>Schüler III m</v>
      </c>
      <c r="AQ32" s="2" t="str">
        <f t="array" aca="1" ref="AQ32" ca="1">INDIRECT("E"&amp;AO32)</f>
        <v>Schüler III m</v>
      </c>
    </row>
    <row r="33" spans="7:43" hidden="1" x14ac:dyDescent="0.25">
      <c r="G33" s="2">
        <f>$D$2-(ROW()-29)</f>
        <v>2022</v>
      </c>
      <c r="H33" s="2" t="b">
        <f>$G33&gt;=$C$2</f>
        <v>1</v>
      </c>
      <c r="I33" s="2" t="b">
        <f>$G33&lt;=$D$2</f>
        <v>1</v>
      </c>
      <c r="J33" s="2">
        <f>IF(AND(H33,I33),2,0)</f>
        <v>2</v>
      </c>
      <c r="K33" s="2" t="b">
        <f>$G33&gt;=$C$4</f>
        <v>1</v>
      </c>
      <c r="L33" s="2" t="b">
        <f>$G33&lt;=$D$4</f>
        <v>0</v>
      </c>
      <c r="M33" s="2">
        <f>IF(AND(K33,L33),4,0)</f>
        <v>0</v>
      </c>
      <c r="N33" s="2" t="b">
        <f>$G33&gt;=$C$6</f>
        <v>1</v>
      </c>
      <c r="O33" s="2" t="b">
        <f>$G33&lt;=$D$6</f>
        <v>0</v>
      </c>
      <c r="P33" s="2">
        <f>IF(AND(N33,O33),6,0)</f>
        <v>0</v>
      </c>
      <c r="Q33" s="2" t="b">
        <f>$G33&gt;=$C$8</f>
        <v>1</v>
      </c>
      <c r="R33" s="2" t="b">
        <f>$G33&lt;=$D$8</f>
        <v>0</v>
      </c>
      <c r="S33" s="2">
        <f>IF(AND(Q33,R33),8,0)</f>
        <v>0</v>
      </c>
      <c r="T33" s="2" t="b">
        <f>$G33&gt;=$C$10</f>
        <v>1</v>
      </c>
      <c r="U33" s="2" t="b">
        <f>$G33&lt;=$D$10</f>
        <v>0</v>
      </c>
      <c r="V33" s="2">
        <f>IF(AND(T33,U33),10,0)</f>
        <v>0</v>
      </c>
      <c r="W33" s="2" t="b">
        <f>$G33&gt;=$C$12</f>
        <v>1</v>
      </c>
      <c r="X33" s="2" t="b">
        <f>$G33&lt;=$D$12</f>
        <v>0</v>
      </c>
      <c r="Y33" s="2">
        <f>IF(AND(W33,X33),12,0)</f>
        <v>0</v>
      </c>
      <c r="Z33" s="2" t="b">
        <f>$G33&gt;=$C$14</f>
        <v>1</v>
      </c>
      <c r="AA33" s="2" t="b">
        <f>$G33&lt;=$D$14</f>
        <v>0</v>
      </c>
      <c r="AB33" s="2">
        <f>IF(AND(Z33,AA33),14,0)</f>
        <v>0</v>
      </c>
      <c r="AC33" s="2" t="b">
        <f>$G33&gt;=$C$16</f>
        <v>1</v>
      </c>
      <c r="AD33" s="2" t="b">
        <f>$G33&lt;=$D$16</f>
        <v>0</v>
      </c>
      <c r="AE33" s="2">
        <f>IF(AND(AC33,AD33),16,0)</f>
        <v>0</v>
      </c>
      <c r="AF33" s="2" t="b">
        <f>$G33&gt;=$C$18</f>
        <v>1</v>
      </c>
      <c r="AG33" s="2" t="b">
        <f>$G33&lt;=$D$18</f>
        <v>0</v>
      </c>
      <c r="AH33" s="2">
        <f>IF(AND(AF33,AG33),18,0)</f>
        <v>0</v>
      </c>
      <c r="AI33" s="2" t="b">
        <f>$G33&gt;=$C$20</f>
        <v>1</v>
      </c>
      <c r="AJ33" s="2" t="b">
        <f>$G33&lt;=$D$20</f>
        <v>0</v>
      </c>
      <c r="AK33" s="2">
        <f>IF(AND(AI33,AJ33),20,0)</f>
        <v>0</v>
      </c>
      <c r="AL33" s="2" t="b">
        <f>$G33&gt;=$C$22</f>
        <v>1</v>
      </c>
      <c r="AM33" s="2" t="b">
        <f>$G33&lt;=$D$22</f>
        <v>0</v>
      </c>
      <c r="AN33" s="2">
        <f>IF(AND(AL33,AM33),22,0)</f>
        <v>0</v>
      </c>
      <c r="AO33" s="2">
        <f>MAX(J33,M33,P33,S33,V33,Y33,AB33,AE33,AH33,AK33,AN33)</f>
        <v>2</v>
      </c>
      <c r="AP33" s="2" t="str">
        <f t="array" aca="1" ref="AP33" ca="1">INDIRECT("A"&amp;AO33)</f>
        <v>Schüler III m</v>
      </c>
      <c r="AQ33" s="2" t="str">
        <f t="array" aca="1" ref="AQ33" ca="1">INDIRECT("E"&amp;AO33)</f>
        <v>Schüler III m</v>
      </c>
    </row>
    <row r="34" spans="7:43" hidden="1" x14ac:dyDescent="0.25">
      <c r="G34" s="2">
        <f>$D$2-(ROW()-29)</f>
        <v>2021</v>
      </c>
      <c r="H34" s="2" t="b">
        <f>$G34&gt;=$C$2</f>
        <v>1</v>
      </c>
      <c r="I34" s="2" t="b">
        <f>$G34&lt;=$D$2</f>
        <v>1</v>
      </c>
      <c r="J34" s="2">
        <f>IF(AND(H34,I34),2,0)</f>
        <v>2</v>
      </c>
      <c r="K34" s="2" t="b">
        <f>$G34&gt;=$C$4</f>
        <v>1</v>
      </c>
      <c r="L34" s="2" t="b">
        <f>$G34&lt;=$D$4</f>
        <v>0</v>
      </c>
      <c r="M34" s="2">
        <f>IF(AND(K34,L34),4,0)</f>
        <v>0</v>
      </c>
      <c r="N34" s="2" t="b">
        <f>$G34&gt;=$C$6</f>
        <v>1</v>
      </c>
      <c r="O34" s="2" t="b">
        <f>$G34&lt;=$D$6</f>
        <v>0</v>
      </c>
      <c r="P34" s="2">
        <f>IF(AND(N34,O34),6,0)</f>
        <v>0</v>
      </c>
      <c r="Q34" s="2" t="b">
        <f>$G34&gt;=$C$8</f>
        <v>1</v>
      </c>
      <c r="R34" s="2" t="b">
        <f>$G34&lt;=$D$8</f>
        <v>0</v>
      </c>
      <c r="S34" s="2">
        <f>IF(AND(Q34,R34),8,0)</f>
        <v>0</v>
      </c>
      <c r="T34" s="2" t="b">
        <f>$G34&gt;=$C$10</f>
        <v>1</v>
      </c>
      <c r="U34" s="2" t="b">
        <f>$G34&lt;=$D$10</f>
        <v>0</v>
      </c>
      <c r="V34" s="2">
        <f>IF(AND(T34,U34),10,0)</f>
        <v>0</v>
      </c>
      <c r="W34" s="2" t="b">
        <f>$G34&gt;=$C$12</f>
        <v>1</v>
      </c>
      <c r="X34" s="2" t="b">
        <f>$G34&lt;=$D$12</f>
        <v>0</v>
      </c>
      <c r="Y34" s="2">
        <f>IF(AND(W34,X34),12,0)</f>
        <v>0</v>
      </c>
      <c r="Z34" s="2" t="b">
        <f>$G34&gt;=$C$14</f>
        <v>1</v>
      </c>
      <c r="AA34" s="2" t="b">
        <f>$G34&lt;=$D$14</f>
        <v>0</v>
      </c>
      <c r="AB34" s="2">
        <f>IF(AND(Z34,AA34),14,0)</f>
        <v>0</v>
      </c>
      <c r="AC34" s="2" t="b">
        <f>$G34&gt;=$C$16</f>
        <v>1</v>
      </c>
      <c r="AD34" s="2" t="b">
        <f>$G34&lt;=$D$16</f>
        <v>0</v>
      </c>
      <c r="AE34" s="2">
        <f>IF(AND(AC34,AD34),16,0)</f>
        <v>0</v>
      </c>
      <c r="AF34" s="2" t="b">
        <f>$G34&gt;=$C$18</f>
        <v>1</v>
      </c>
      <c r="AG34" s="2" t="b">
        <f>$G34&lt;=$D$18</f>
        <v>0</v>
      </c>
      <c r="AH34" s="2">
        <f>IF(AND(AF34,AG34),18,0)</f>
        <v>0</v>
      </c>
      <c r="AI34" s="2" t="b">
        <f>$G34&gt;=$C$20</f>
        <v>1</v>
      </c>
      <c r="AJ34" s="2" t="b">
        <f>$G34&lt;=$D$20</f>
        <v>0</v>
      </c>
      <c r="AK34" s="2">
        <f>IF(AND(AI34,AJ34),20,0)</f>
        <v>0</v>
      </c>
      <c r="AL34" s="2" t="b">
        <f>$G34&gt;=$C$22</f>
        <v>1</v>
      </c>
      <c r="AM34" s="2" t="b">
        <f>$G34&lt;=$D$22</f>
        <v>0</v>
      </c>
      <c r="AN34" s="2">
        <f>IF(AND(AL34,AM34),22,0)</f>
        <v>0</v>
      </c>
      <c r="AO34" s="2">
        <f>MAX(J34,M34,P34,S34,V34,Y34,AB34,AE34,AH34,AK34,AN34)</f>
        <v>2</v>
      </c>
      <c r="AP34" s="2" t="str">
        <f t="array" aca="1" ref="AP34" ca="1">INDIRECT("A"&amp;AO34)</f>
        <v>Schüler III m</v>
      </c>
      <c r="AQ34" s="2" t="str">
        <f t="array" aca="1" ref="AQ34" ca="1">INDIRECT("E"&amp;AO34)</f>
        <v>Schüler III m</v>
      </c>
    </row>
    <row r="35" spans="7:43" hidden="1" x14ac:dyDescent="0.25">
      <c r="G35" s="2">
        <f>$D$2-(ROW()-29)</f>
        <v>2020</v>
      </c>
      <c r="H35" s="2" t="b">
        <f>$G35&gt;=$C$2</f>
        <v>1</v>
      </c>
      <c r="I35" s="2" t="b">
        <f>$G35&lt;=$D$2</f>
        <v>1</v>
      </c>
      <c r="J35" s="2">
        <f>IF(AND(H35,I35),2,0)</f>
        <v>2</v>
      </c>
      <c r="K35" s="2" t="b">
        <f>$G35&gt;=$C$4</f>
        <v>1</v>
      </c>
      <c r="L35" s="2" t="b">
        <f>$G35&lt;=$D$4</f>
        <v>0</v>
      </c>
      <c r="M35" s="2">
        <f>IF(AND(K35,L35),4,0)</f>
        <v>0</v>
      </c>
      <c r="N35" s="2" t="b">
        <f>$G35&gt;=$C$6</f>
        <v>1</v>
      </c>
      <c r="O35" s="2" t="b">
        <f>$G35&lt;=$D$6</f>
        <v>0</v>
      </c>
      <c r="P35" s="2">
        <f>IF(AND(N35,O35),6,0)</f>
        <v>0</v>
      </c>
      <c r="Q35" s="2" t="b">
        <f>$G35&gt;=$C$8</f>
        <v>1</v>
      </c>
      <c r="R35" s="2" t="b">
        <f>$G35&lt;=$D$8</f>
        <v>0</v>
      </c>
      <c r="S35" s="2">
        <f>IF(AND(Q35,R35),8,0)</f>
        <v>0</v>
      </c>
      <c r="T35" s="2" t="b">
        <f>$G35&gt;=$C$10</f>
        <v>1</v>
      </c>
      <c r="U35" s="2" t="b">
        <f>$G35&lt;=$D$10</f>
        <v>0</v>
      </c>
      <c r="V35" s="2">
        <f>IF(AND(T35,U35),10,0)</f>
        <v>0</v>
      </c>
      <c r="W35" s="2" t="b">
        <f>$G35&gt;=$C$12</f>
        <v>1</v>
      </c>
      <c r="X35" s="2" t="b">
        <f>$G35&lt;=$D$12</f>
        <v>0</v>
      </c>
      <c r="Y35" s="2">
        <f>IF(AND(W35,X35),12,0)</f>
        <v>0</v>
      </c>
      <c r="Z35" s="2" t="b">
        <f>$G35&gt;=$C$14</f>
        <v>1</v>
      </c>
      <c r="AA35" s="2" t="b">
        <f>$G35&lt;=$D$14</f>
        <v>0</v>
      </c>
      <c r="AB35" s="2">
        <f>IF(AND(Z35,AA35),14,0)</f>
        <v>0</v>
      </c>
      <c r="AC35" s="2" t="b">
        <f>$G35&gt;=$C$16</f>
        <v>1</v>
      </c>
      <c r="AD35" s="2" t="b">
        <f>$G35&lt;=$D$16</f>
        <v>0</v>
      </c>
      <c r="AE35" s="2">
        <f>IF(AND(AC35,AD35),16,0)</f>
        <v>0</v>
      </c>
      <c r="AF35" s="2" t="b">
        <f>$G35&gt;=$C$18</f>
        <v>1</v>
      </c>
      <c r="AG35" s="2" t="b">
        <f>$G35&lt;=$D$18</f>
        <v>0</v>
      </c>
      <c r="AH35" s="2">
        <f>IF(AND(AF35,AG35),18,0)</f>
        <v>0</v>
      </c>
      <c r="AI35" s="2" t="b">
        <f>$G35&gt;=$C$20</f>
        <v>1</v>
      </c>
      <c r="AJ35" s="2" t="b">
        <f>$G35&lt;=$D$20</f>
        <v>0</v>
      </c>
      <c r="AK35" s="2">
        <f>IF(AND(AI35,AJ35),20,0)</f>
        <v>0</v>
      </c>
      <c r="AL35" s="2" t="b">
        <f>$G35&gt;=$C$22</f>
        <v>1</v>
      </c>
      <c r="AM35" s="2" t="b">
        <f>$G35&lt;=$D$22</f>
        <v>0</v>
      </c>
      <c r="AN35" s="2">
        <f>IF(AND(AL35,AM35),22,0)</f>
        <v>0</v>
      </c>
      <c r="AO35" s="2">
        <f>MAX(J35,M35,P35,S35,V35,Y35,AB35,AE35,AH35,AK35,AN35)</f>
        <v>2</v>
      </c>
      <c r="AP35" s="2" t="str">
        <f t="array" aca="1" ref="AP35" ca="1">INDIRECT("A"&amp;AO35)</f>
        <v>Schüler III m</v>
      </c>
      <c r="AQ35" s="2" t="str">
        <f t="array" aca="1" ref="AQ35" ca="1">INDIRECT("E"&amp;AO35)</f>
        <v>Schüler III m</v>
      </c>
    </row>
    <row r="36" spans="7:43" hidden="1" x14ac:dyDescent="0.25">
      <c r="G36" s="2">
        <f>$D$2-(ROW()-29)</f>
        <v>2019</v>
      </c>
      <c r="H36" s="2" t="b">
        <f>$G36&gt;=$C$2</f>
        <v>1</v>
      </c>
      <c r="I36" s="2" t="b">
        <f>$G36&lt;=$D$2</f>
        <v>1</v>
      </c>
      <c r="J36" s="2">
        <f>IF(AND(H36,I36),2,0)</f>
        <v>2</v>
      </c>
      <c r="K36" s="2" t="b">
        <f>$G36&gt;=$C$4</f>
        <v>1</v>
      </c>
      <c r="L36" s="2" t="b">
        <f>$G36&lt;=$D$4</f>
        <v>0</v>
      </c>
      <c r="M36" s="2">
        <f>IF(AND(K36,L36),4,0)</f>
        <v>0</v>
      </c>
      <c r="N36" s="2" t="b">
        <f>$G36&gt;=$C$6</f>
        <v>1</v>
      </c>
      <c r="O36" s="2" t="b">
        <f>$G36&lt;=$D$6</f>
        <v>0</v>
      </c>
      <c r="P36" s="2">
        <f>IF(AND(N36,O36),6,0)</f>
        <v>0</v>
      </c>
      <c r="Q36" s="2" t="b">
        <f>$G36&gt;=$C$8</f>
        <v>1</v>
      </c>
      <c r="R36" s="2" t="b">
        <f>$G36&lt;=$D$8</f>
        <v>0</v>
      </c>
      <c r="S36" s="2">
        <f>IF(AND(Q36,R36),8,0)</f>
        <v>0</v>
      </c>
      <c r="T36" s="2" t="b">
        <f>$G36&gt;=$C$10</f>
        <v>1</v>
      </c>
      <c r="U36" s="2" t="b">
        <f>$G36&lt;=$D$10</f>
        <v>0</v>
      </c>
      <c r="V36" s="2">
        <f>IF(AND(T36,U36),10,0)</f>
        <v>0</v>
      </c>
      <c r="W36" s="2" t="b">
        <f>$G36&gt;=$C$12</f>
        <v>1</v>
      </c>
      <c r="X36" s="2" t="b">
        <f>$G36&lt;=$D$12</f>
        <v>0</v>
      </c>
      <c r="Y36" s="2">
        <f>IF(AND(W36,X36),12,0)</f>
        <v>0</v>
      </c>
      <c r="Z36" s="2" t="b">
        <f>$G36&gt;=$C$14</f>
        <v>1</v>
      </c>
      <c r="AA36" s="2" t="b">
        <f>$G36&lt;=$D$14</f>
        <v>0</v>
      </c>
      <c r="AB36" s="2">
        <f>IF(AND(Z36,AA36),14,0)</f>
        <v>0</v>
      </c>
      <c r="AC36" s="2" t="b">
        <f>$G36&gt;=$C$16</f>
        <v>1</v>
      </c>
      <c r="AD36" s="2" t="b">
        <f>$G36&lt;=$D$16</f>
        <v>0</v>
      </c>
      <c r="AE36" s="2">
        <f>IF(AND(AC36,AD36),16,0)</f>
        <v>0</v>
      </c>
      <c r="AF36" s="2" t="b">
        <f>$G36&gt;=$C$18</f>
        <v>1</v>
      </c>
      <c r="AG36" s="2" t="b">
        <f>$G36&lt;=$D$18</f>
        <v>0</v>
      </c>
      <c r="AH36" s="2">
        <f>IF(AND(AF36,AG36),18,0)</f>
        <v>0</v>
      </c>
      <c r="AI36" s="2" t="b">
        <f>$G36&gt;=$C$20</f>
        <v>1</v>
      </c>
      <c r="AJ36" s="2" t="b">
        <f>$G36&lt;=$D$20</f>
        <v>0</v>
      </c>
      <c r="AK36" s="2">
        <f>IF(AND(AI36,AJ36),20,0)</f>
        <v>0</v>
      </c>
      <c r="AL36" s="2" t="b">
        <f>$G36&gt;=$C$22</f>
        <v>1</v>
      </c>
      <c r="AM36" s="2" t="b">
        <f>$G36&lt;=$D$22</f>
        <v>0</v>
      </c>
      <c r="AN36" s="2">
        <f>IF(AND(AL36,AM36),22,0)</f>
        <v>0</v>
      </c>
      <c r="AO36" s="2">
        <f>MAX(J36,M36,P36,S36,V36,Y36,AB36,AE36,AH36,AK36,AN36)</f>
        <v>2</v>
      </c>
      <c r="AP36" s="2" t="str">
        <f t="array" aca="1" ref="AP36" ca="1">INDIRECT("A"&amp;AO36)</f>
        <v>Schüler III m</v>
      </c>
      <c r="AQ36" s="2" t="str">
        <f t="array" aca="1" ref="AQ36" ca="1">INDIRECT("E"&amp;AO36)</f>
        <v>Schüler III m</v>
      </c>
    </row>
    <row r="37" spans="7:43" hidden="1" x14ac:dyDescent="0.25">
      <c r="G37" s="2">
        <f>$D$2-(ROW()-29)</f>
        <v>2018</v>
      </c>
      <c r="H37" s="2" t="b">
        <f>$G37&gt;=$C$2</f>
        <v>1</v>
      </c>
      <c r="I37" s="2" t="b">
        <f>$G37&lt;=$D$2</f>
        <v>1</v>
      </c>
      <c r="J37" s="2">
        <f>IF(AND(H37,I37),2,0)</f>
        <v>2</v>
      </c>
      <c r="K37" s="2" t="b">
        <f>$G37&gt;=$C$4</f>
        <v>1</v>
      </c>
      <c r="L37" s="2" t="b">
        <f>$G37&lt;=$D$4</f>
        <v>0</v>
      </c>
      <c r="M37" s="2">
        <f>IF(AND(K37,L37),4,0)</f>
        <v>0</v>
      </c>
      <c r="N37" s="2" t="b">
        <f>$G37&gt;=$C$6</f>
        <v>1</v>
      </c>
      <c r="O37" s="2" t="b">
        <f>$G37&lt;=$D$6</f>
        <v>0</v>
      </c>
      <c r="P37" s="2">
        <f>IF(AND(N37,O37),6,0)</f>
        <v>0</v>
      </c>
      <c r="Q37" s="2" t="b">
        <f>$G37&gt;=$C$8</f>
        <v>1</v>
      </c>
      <c r="R37" s="2" t="b">
        <f>$G37&lt;=$D$8</f>
        <v>0</v>
      </c>
      <c r="S37" s="2">
        <f>IF(AND(Q37,R37),8,0)</f>
        <v>0</v>
      </c>
      <c r="T37" s="2" t="b">
        <f>$G37&gt;=$C$10</f>
        <v>1</v>
      </c>
      <c r="U37" s="2" t="b">
        <f>$G37&lt;=$D$10</f>
        <v>0</v>
      </c>
      <c r="V37" s="2">
        <f>IF(AND(T37,U37),10,0)</f>
        <v>0</v>
      </c>
      <c r="W37" s="2" t="b">
        <f>$G37&gt;=$C$12</f>
        <v>1</v>
      </c>
      <c r="X37" s="2" t="b">
        <f>$G37&lt;=$D$12</f>
        <v>0</v>
      </c>
      <c r="Y37" s="2">
        <f>IF(AND(W37,X37),12,0)</f>
        <v>0</v>
      </c>
      <c r="Z37" s="2" t="b">
        <f>$G37&gt;=$C$14</f>
        <v>1</v>
      </c>
      <c r="AA37" s="2" t="b">
        <f>$G37&lt;=$D$14</f>
        <v>0</v>
      </c>
      <c r="AB37" s="2">
        <f>IF(AND(Z37,AA37),14,0)</f>
        <v>0</v>
      </c>
      <c r="AC37" s="2" t="b">
        <f>$G37&gt;=$C$16</f>
        <v>1</v>
      </c>
      <c r="AD37" s="2" t="b">
        <f>$G37&lt;=$D$16</f>
        <v>0</v>
      </c>
      <c r="AE37" s="2">
        <f>IF(AND(AC37,AD37),16,0)</f>
        <v>0</v>
      </c>
      <c r="AF37" s="2" t="b">
        <f>$G37&gt;=$C$18</f>
        <v>1</v>
      </c>
      <c r="AG37" s="2" t="b">
        <f>$G37&lt;=$D$18</f>
        <v>0</v>
      </c>
      <c r="AH37" s="2">
        <f>IF(AND(AF37,AG37),18,0)</f>
        <v>0</v>
      </c>
      <c r="AI37" s="2" t="b">
        <f>$G37&gt;=$C$20</f>
        <v>1</v>
      </c>
      <c r="AJ37" s="2" t="b">
        <f>$G37&lt;=$D$20</f>
        <v>0</v>
      </c>
      <c r="AK37" s="2">
        <f>IF(AND(AI37,AJ37),20,0)</f>
        <v>0</v>
      </c>
      <c r="AL37" s="2" t="b">
        <f>$G37&gt;=$C$22</f>
        <v>1</v>
      </c>
      <c r="AM37" s="2" t="b">
        <f>$G37&lt;=$D$22</f>
        <v>0</v>
      </c>
      <c r="AN37" s="2">
        <f>IF(AND(AL37,AM37),22,0)</f>
        <v>0</v>
      </c>
      <c r="AO37" s="2">
        <f>MAX(J37,M37,P37,S37,V37,Y37,AB37,AE37,AH37,AK37,AN37)</f>
        <v>2</v>
      </c>
      <c r="AP37" s="2" t="str">
        <f t="array" aca="1" ref="AP37" ca="1">INDIRECT("A"&amp;AO37)</f>
        <v>Schüler III m</v>
      </c>
      <c r="AQ37" s="2" t="str">
        <f t="array" aca="1" ref="AQ37" ca="1">INDIRECT("E"&amp;AO37)</f>
        <v>Schüler III m</v>
      </c>
    </row>
    <row r="38" spans="7:43" hidden="1" x14ac:dyDescent="0.25">
      <c r="G38" s="2">
        <f>$D$2-(ROW()-29)</f>
        <v>2017</v>
      </c>
      <c r="H38" s="2" t="b">
        <f>$G38&gt;=$C$2</f>
        <v>1</v>
      </c>
      <c r="I38" s="2" t="b">
        <f>$G38&lt;=$D$2</f>
        <v>1</v>
      </c>
      <c r="J38" s="2">
        <f>IF(AND(H38,I38),2,0)</f>
        <v>2</v>
      </c>
      <c r="K38" s="2" t="b">
        <f>$G38&gt;=$C$4</f>
        <v>1</v>
      </c>
      <c r="L38" s="2" t="b">
        <f>$G38&lt;=$D$4</f>
        <v>0</v>
      </c>
      <c r="M38" s="2">
        <f>IF(AND(K38,L38),4,0)</f>
        <v>0</v>
      </c>
      <c r="N38" s="2" t="b">
        <f>$G38&gt;=$C$6</f>
        <v>1</v>
      </c>
      <c r="O38" s="2" t="b">
        <f>$G38&lt;=$D$6</f>
        <v>0</v>
      </c>
      <c r="P38" s="2">
        <f>IF(AND(N38,O38),6,0)</f>
        <v>0</v>
      </c>
      <c r="Q38" s="2" t="b">
        <f>$G38&gt;=$C$8</f>
        <v>1</v>
      </c>
      <c r="R38" s="2" t="b">
        <f>$G38&lt;=$D$8</f>
        <v>0</v>
      </c>
      <c r="S38" s="2">
        <f>IF(AND(Q38,R38),8,0)</f>
        <v>0</v>
      </c>
      <c r="T38" s="2" t="b">
        <f>$G38&gt;=$C$10</f>
        <v>1</v>
      </c>
      <c r="U38" s="2" t="b">
        <f>$G38&lt;=$D$10</f>
        <v>0</v>
      </c>
      <c r="V38" s="2">
        <f>IF(AND(T38,U38),10,0)</f>
        <v>0</v>
      </c>
      <c r="W38" s="2" t="b">
        <f>$G38&gt;=$C$12</f>
        <v>1</v>
      </c>
      <c r="X38" s="2" t="b">
        <f>$G38&lt;=$D$12</f>
        <v>0</v>
      </c>
      <c r="Y38" s="2">
        <f>IF(AND(W38,X38),12,0)</f>
        <v>0</v>
      </c>
      <c r="Z38" s="2" t="b">
        <f>$G38&gt;=$C$14</f>
        <v>1</v>
      </c>
      <c r="AA38" s="2" t="b">
        <f>$G38&lt;=$D$14</f>
        <v>0</v>
      </c>
      <c r="AB38" s="2">
        <f>IF(AND(Z38,AA38),14,0)</f>
        <v>0</v>
      </c>
      <c r="AC38" s="2" t="b">
        <f>$G38&gt;=$C$16</f>
        <v>1</v>
      </c>
      <c r="AD38" s="2" t="b">
        <f>$G38&lt;=$D$16</f>
        <v>0</v>
      </c>
      <c r="AE38" s="2">
        <f>IF(AND(AC38,AD38),16,0)</f>
        <v>0</v>
      </c>
      <c r="AF38" s="2" t="b">
        <f>$G38&gt;=$C$18</f>
        <v>1</v>
      </c>
      <c r="AG38" s="2" t="b">
        <f>$G38&lt;=$D$18</f>
        <v>0</v>
      </c>
      <c r="AH38" s="2">
        <f>IF(AND(AF38,AG38),18,0)</f>
        <v>0</v>
      </c>
      <c r="AI38" s="2" t="b">
        <f>$G38&gt;=$C$20</f>
        <v>1</v>
      </c>
      <c r="AJ38" s="2" t="b">
        <f>$G38&lt;=$D$20</f>
        <v>0</v>
      </c>
      <c r="AK38" s="2">
        <f>IF(AND(AI38,AJ38),20,0)</f>
        <v>0</v>
      </c>
      <c r="AL38" s="2" t="b">
        <f>$G38&gt;=$C$22</f>
        <v>1</v>
      </c>
      <c r="AM38" s="2" t="b">
        <f>$G38&lt;=$D$22</f>
        <v>0</v>
      </c>
      <c r="AN38" s="2">
        <f>IF(AND(AL38,AM38),22,0)</f>
        <v>0</v>
      </c>
      <c r="AO38" s="2">
        <f>MAX(J38,M38,P38,S38,V38,Y38,AB38,AE38,AH38,AK38,AN38)</f>
        <v>2</v>
      </c>
      <c r="AP38" s="2" t="str">
        <f t="array" aca="1" ref="AP38" ca="1">INDIRECT("A"&amp;AO38)</f>
        <v>Schüler III m</v>
      </c>
      <c r="AQ38" s="2" t="str">
        <f t="array" aca="1" ref="AQ38" ca="1">INDIRECT("E"&amp;AO38)</f>
        <v>Schüler III m</v>
      </c>
    </row>
    <row r="39" spans="7:43" hidden="1" x14ac:dyDescent="0.25">
      <c r="G39" s="2">
        <f>$D$2-(ROW()-29)</f>
        <v>2016</v>
      </c>
      <c r="H39" s="2" t="b">
        <f>$G39&gt;=$C$2</f>
        <v>1</v>
      </c>
      <c r="I39" s="2" t="b">
        <f>$G39&lt;=$D$2</f>
        <v>1</v>
      </c>
      <c r="J39" s="2">
        <f>IF(AND(H39,I39),2,0)</f>
        <v>2</v>
      </c>
      <c r="K39" s="2" t="b">
        <f>$G39&gt;=$C$4</f>
        <v>1</v>
      </c>
      <c r="L39" s="2" t="b">
        <f>$G39&lt;=$D$4</f>
        <v>0</v>
      </c>
      <c r="M39" s="2">
        <f>IF(AND(K39,L39),4,0)</f>
        <v>0</v>
      </c>
      <c r="N39" s="2" t="b">
        <f>$G39&gt;=$C$6</f>
        <v>1</v>
      </c>
      <c r="O39" s="2" t="b">
        <f>$G39&lt;=$D$6</f>
        <v>0</v>
      </c>
      <c r="P39" s="2">
        <f>IF(AND(N39,O39),6,0)</f>
        <v>0</v>
      </c>
      <c r="Q39" s="2" t="b">
        <f>$G39&gt;=$C$8</f>
        <v>1</v>
      </c>
      <c r="R39" s="2" t="b">
        <f>$G39&lt;=$D$8</f>
        <v>0</v>
      </c>
      <c r="S39" s="2">
        <f>IF(AND(Q39,R39),8,0)</f>
        <v>0</v>
      </c>
      <c r="T39" s="2" t="b">
        <f>$G39&gt;=$C$10</f>
        <v>1</v>
      </c>
      <c r="U39" s="2" t="b">
        <f>$G39&lt;=$D$10</f>
        <v>0</v>
      </c>
      <c r="V39" s="2">
        <f>IF(AND(T39,U39),10,0)</f>
        <v>0</v>
      </c>
      <c r="W39" s="2" t="b">
        <f>$G39&gt;=$C$12</f>
        <v>1</v>
      </c>
      <c r="X39" s="2" t="b">
        <f>$G39&lt;=$D$12</f>
        <v>0</v>
      </c>
      <c r="Y39" s="2">
        <f>IF(AND(W39,X39),12,0)</f>
        <v>0</v>
      </c>
      <c r="Z39" s="2" t="b">
        <f>$G39&gt;=$C$14</f>
        <v>1</v>
      </c>
      <c r="AA39" s="2" t="b">
        <f>$G39&lt;=$D$14</f>
        <v>0</v>
      </c>
      <c r="AB39" s="2">
        <f>IF(AND(Z39,AA39),14,0)</f>
        <v>0</v>
      </c>
      <c r="AC39" s="2" t="b">
        <f>$G39&gt;=$C$16</f>
        <v>1</v>
      </c>
      <c r="AD39" s="2" t="b">
        <f>$G39&lt;=$D$16</f>
        <v>0</v>
      </c>
      <c r="AE39" s="2">
        <f>IF(AND(AC39,AD39),16,0)</f>
        <v>0</v>
      </c>
      <c r="AF39" s="2" t="b">
        <f>$G39&gt;=$C$18</f>
        <v>1</v>
      </c>
      <c r="AG39" s="2" t="b">
        <f>$G39&lt;=$D$18</f>
        <v>0</v>
      </c>
      <c r="AH39" s="2">
        <f>IF(AND(AF39,AG39),18,0)</f>
        <v>0</v>
      </c>
      <c r="AI39" s="2" t="b">
        <f>$G39&gt;=$C$20</f>
        <v>1</v>
      </c>
      <c r="AJ39" s="2" t="b">
        <f>$G39&lt;=$D$20</f>
        <v>0</v>
      </c>
      <c r="AK39" s="2">
        <f>IF(AND(AI39,AJ39),20,0)</f>
        <v>0</v>
      </c>
      <c r="AL39" s="2" t="b">
        <f>$G39&gt;=$C$22</f>
        <v>1</v>
      </c>
      <c r="AM39" s="2" t="b">
        <f>$G39&lt;=$D$22</f>
        <v>0</v>
      </c>
      <c r="AN39" s="2">
        <f>IF(AND(AL39,AM39),22,0)</f>
        <v>0</v>
      </c>
      <c r="AO39" s="2">
        <f>MAX(J39,M39,P39,S39,V39,Y39,AB39,AE39,AH39,AK39,AN39)</f>
        <v>2</v>
      </c>
      <c r="AP39" s="2" t="str">
        <f t="array" aca="1" ref="AP39" ca="1">INDIRECT("A"&amp;AO39)</f>
        <v>Schüler III m</v>
      </c>
      <c r="AQ39" s="2" t="str">
        <f t="array" aca="1" ref="AQ39" ca="1">INDIRECT("E"&amp;AO39)</f>
        <v>Schüler III m</v>
      </c>
    </row>
    <row r="40" spans="7:43" hidden="1" x14ac:dyDescent="0.25">
      <c r="G40" s="2">
        <f>$D$2-(ROW()-29)</f>
        <v>2015</v>
      </c>
      <c r="H40" s="2" t="b">
        <f>$G40&gt;=$C$2</f>
        <v>0</v>
      </c>
      <c r="I40" s="2" t="b">
        <f>$G40&lt;=$D$2</f>
        <v>1</v>
      </c>
      <c r="J40" s="2">
        <f>IF(AND(H40,I40),2,0)</f>
        <v>0</v>
      </c>
      <c r="K40" s="2" t="b">
        <f>$G40&gt;=$C$4</f>
        <v>1</v>
      </c>
      <c r="L40" s="2" t="b">
        <f>$G40&lt;=$D$4</f>
        <v>1</v>
      </c>
      <c r="M40" s="2">
        <f>IF(AND(K40,L40),4,0)</f>
        <v>4</v>
      </c>
      <c r="N40" s="2" t="b">
        <f>$G40&gt;=$C$6</f>
        <v>1</v>
      </c>
      <c r="O40" s="2" t="b">
        <f>$G40&lt;=$D$6</f>
        <v>0</v>
      </c>
      <c r="P40" s="2">
        <f>IF(AND(N40,O40),6,0)</f>
        <v>0</v>
      </c>
      <c r="Q40" s="2" t="b">
        <f>$G40&gt;=$C$8</f>
        <v>1</v>
      </c>
      <c r="R40" s="2" t="b">
        <f>$G40&lt;=$D$8</f>
        <v>0</v>
      </c>
      <c r="S40" s="2">
        <f>IF(AND(Q40,R40),8,0)</f>
        <v>0</v>
      </c>
      <c r="T40" s="2" t="b">
        <f>$G40&gt;=$C$10</f>
        <v>1</v>
      </c>
      <c r="U40" s="2" t="b">
        <f>$G40&lt;=$D$10</f>
        <v>0</v>
      </c>
      <c r="V40" s="2">
        <f>IF(AND(T40,U40),10,0)</f>
        <v>0</v>
      </c>
      <c r="W40" s="2" t="b">
        <f>$G40&gt;=$C$12</f>
        <v>1</v>
      </c>
      <c r="X40" s="2" t="b">
        <f>$G40&lt;=$D$12</f>
        <v>0</v>
      </c>
      <c r="Y40" s="2">
        <f>IF(AND(W40,X40),12,0)</f>
        <v>0</v>
      </c>
      <c r="Z40" s="2" t="b">
        <f>$G40&gt;=$C$14</f>
        <v>1</v>
      </c>
      <c r="AA40" s="2" t="b">
        <f>$G40&lt;=$D$14</f>
        <v>0</v>
      </c>
      <c r="AB40" s="2">
        <f>IF(AND(Z40,AA40),14,0)</f>
        <v>0</v>
      </c>
      <c r="AC40" s="2" t="b">
        <f>$G40&gt;=$C$16</f>
        <v>1</v>
      </c>
      <c r="AD40" s="2" t="b">
        <f>$G40&lt;=$D$16</f>
        <v>0</v>
      </c>
      <c r="AE40" s="2">
        <f>IF(AND(AC40,AD40),16,0)</f>
        <v>0</v>
      </c>
      <c r="AF40" s="2" t="b">
        <f>$G40&gt;=$C$18</f>
        <v>1</v>
      </c>
      <c r="AG40" s="2" t="b">
        <f>$G40&lt;=$D$18</f>
        <v>0</v>
      </c>
      <c r="AH40" s="2">
        <f>IF(AND(AF40,AG40),18,0)</f>
        <v>0</v>
      </c>
      <c r="AI40" s="2" t="b">
        <f>$G40&gt;=$C$20</f>
        <v>1</v>
      </c>
      <c r="AJ40" s="2" t="b">
        <f>$G40&lt;=$D$20</f>
        <v>0</v>
      </c>
      <c r="AK40" s="2">
        <f>IF(AND(AI40,AJ40),20,0)</f>
        <v>0</v>
      </c>
      <c r="AL40" s="2" t="b">
        <f>$G40&gt;=$C$22</f>
        <v>1</v>
      </c>
      <c r="AM40" s="2" t="b">
        <f>$G40&lt;=$D$22</f>
        <v>0</v>
      </c>
      <c r="AN40" s="2">
        <f>IF(AND(AL40,AM40),22,0)</f>
        <v>0</v>
      </c>
      <c r="AO40" s="2">
        <f>MAX(J40,M40,P40,S40,V40,Y40,AB40,AE40,AH40,AK40,AN40)</f>
        <v>4</v>
      </c>
      <c r="AP40" s="2" t="str">
        <f t="array" aca="1" ref="AP40" ca="1">INDIRECT("A"&amp;AO40)</f>
        <v>Schüler II m</v>
      </c>
      <c r="AQ40" s="2" t="str">
        <f t="array" aca="1" ref="AQ40" ca="1">INDIRECT("E"&amp;AO40)</f>
        <v>Schüler II m</v>
      </c>
    </row>
    <row r="41" spans="7:43" hidden="1" x14ac:dyDescent="0.25">
      <c r="G41" s="2">
        <f>$D$2-(ROW()-29)</f>
        <v>2014</v>
      </c>
      <c r="H41" s="2" t="b">
        <f>$G41&gt;=$C$2</f>
        <v>0</v>
      </c>
      <c r="I41" s="2" t="b">
        <f>$G41&lt;=$D$2</f>
        <v>1</v>
      </c>
      <c r="J41" s="2">
        <f>IF(AND(H41,I41),2,0)</f>
        <v>0</v>
      </c>
      <c r="K41" s="2" t="b">
        <f>$G41&gt;=$C$4</f>
        <v>1</v>
      </c>
      <c r="L41" s="2" t="b">
        <f>$G41&lt;=$D$4</f>
        <v>1</v>
      </c>
      <c r="M41" s="2">
        <f>IF(AND(K41,L41),4,0)</f>
        <v>4</v>
      </c>
      <c r="N41" s="2" t="b">
        <f>$G41&gt;=$C$6</f>
        <v>1</v>
      </c>
      <c r="O41" s="2" t="b">
        <f>$G41&lt;=$D$6</f>
        <v>0</v>
      </c>
      <c r="P41" s="2">
        <f>IF(AND(N41,O41),6,0)</f>
        <v>0</v>
      </c>
      <c r="Q41" s="2" t="b">
        <f>$G41&gt;=$C$8</f>
        <v>1</v>
      </c>
      <c r="R41" s="2" t="b">
        <f>$G41&lt;=$D$8</f>
        <v>0</v>
      </c>
      <c r="S41" s="2">
        <f>IF(AND(Q41,R41),8,0)</f>
        <v>0</v>
      </c>
      <c r="T41" s="2" t="b">
        <f>$G41&gt;=$C$10</f>
        <v>1</v>
      </c>
      <c r="U41" s="2" t="b">
        <f>$G41&lt;=$D$10</f>
        <v>0</v>
      </c>
      <c r="V41" s="2">
        <f>IF(AND(T41,U41),10,0)</f>
        <v>0</v>
      </c>
      <c r="W41" s="2" t="b">
        <f>$G41&gt;=$C$12</f>
        <v>1</v>
      </c>
      <c r="X41" s="2" t="b">
        <f>$G41&lt;=$D$12</f>
        <v>0</v>
      </c>
      <c r="Y41" s="2">
        <f>IF(AND(W41,X41),12,0)</f>
        <v>0</v>
      </c>
      <c r="Z41" s="2" t="b">
        <f>$G41&gt;=$C$14</f>
        <v>1</v>
      </c>
      <c r="AA41" s="2" t="b">
        <f>$G41&lt;=$D$14</f>
        <v>0</v>
      </c>
      <c r="AB41" s="2">
        <f>IF(AND(Z41,AA41),14,0)</f>
        <v>0</v>
      </c>
      <c r="AC41" s="2" t="b">
        <f>$G41&gt;=$C$16</f>
        <v>1</v>
      </c>
      <c r="AD41" s="2" t="b">
        <f>$G41&lt;=$D$16</f>
        <v>0</v>
      </c>
      <c r="AE41" s="2">
        <f>IF(AND(AC41,AD41),16,0)</f>
        <v>0</v>
      </c>
      <c r="AF41" s="2" t="b">
        <f>$G41&gt;=$C$18</f>
        <v>1</v>
      </c>
      <c r="AG41" s="2" t="b">
        <f>$G41&lt;=$D$18</f>
        <v>0</v>
      </c>
      <c r="AH41" s="2">
        <f>IF(AND(AF41,AG41),18,0)</f>
        <v>0</v>
      </c>
      <c r="AI41" s="2" t="b">
        <f>$G41&gt;=$C$20</f>
        <v>1</v>
      </c>
      <c r="AJ41" s="2" t="b">
        <f>$G41&lt;=$D$20</f>
        <v>0</v>
      </c>
      <c r="AK41" s="2">
        <f>IF(AND(AI41,AJ41),20,0)</f>
        <v>0</v>
      </c>
      <c r="AL41" s="2" t="b">
        <f>$G41&gt;=$C$22</f>
        <v>1</v>
      </c>
      <c r="AM41" s="2" t="b">
        <f>$G41&lt;=$D$22</f>
        <v>0</v>
      </c>
      <c r="AN41" s="2">
        <f>IF(AND(AL41,AM41),22,0)</f>
        <v>0</v>
      </c>
      <c r="AO41" s="2">
        <f>MAX(J41,M41,P41,S41,V41,Y41,AB41,AE41,AH41,AK41,AN41)</f>
        <v>4</v>
      </c>
      <c r="AP41" s="2" t="str">
        <f t="array" aca="1" ref="AP41" ca="1">INDIRECT("A"&amp;AO41)</f>
        <v>Schüler II m</v>
      </c>
      <c r="AQ41" s="2" t="str">
        <f t="array" aca="1" ref="AQ41" ca="1">INDIRECT("E"&amp;AO41)</f>
        <v>Schüler II m</v>
      </c>
    </row>
    <row r="42" spans="7:43" hidden="1" x14ac:dyDescent="0.25">
      <c r="G42" s="2">
        <f>$D$2-(ROW()-29)</f>
        <v>2013</v>
      </c>
      <c r="H42" s="2" t="b">
        <f>$G42&gt;=$C$2</f>
        <v>0</v>
      </c>
      <c r="I42" s="2" t="b">
        <f>$G42&lt;=$D$2</f>
        <v>1</v>
      </c>
      <c r="J42" s="2">
        <f>IF(AND(H42,I42),2,0)</f>
        <v>0</v>
      </c>
      <c r="K42" s="2" t="b">
        <f>$G42&gt;=$C$4</f>
        <v>0</v>
      </c>
      <c r="L42" s="2" t="b">
        <f>$G42&lt;=$D$4</f>
        <v>1</v>
      </c>
      <c r="M42" s="2">
        <f>IF(AND(K42,L42),4,0)</f>
        <v>0</v>
      </c>
      <c r="N42" s="2" t="b">
        <f>$G42&gt;=$C$6</f>
        <v>1</v>
      </c>
      <c r="O42" s="2" t="b">
        <f>$G42&lt;=$D$6</f>
        <v>1</v>
      </c>
      <c r="P42" s="2">
        <f>IF(AND(N42,O42),6,0)</f>
        <v>6</v>
      </c>
      <c r="Q42" s="2" t="b">
        <f>$G42&gt;=$C$8</f>
        <v>1</v>
      </c>
      <c r="R42" s="2" t="b">
        <f>$G42&lt;=$D$8</f>
        <v>0</v>
      </c>
      <c r="S42" s="2">
        <f>IF(AND(Q42,R42),8,0)</f>
        <v>0</v>
      </c>
      <c r="T42" s="2" t="b">
        <f>$G42&gt;=$C$10</f>
        <v>1</v>
      </c>
      <c r="U42" s="2" t="b">
        <f>$G42&lt;=$D$10</f>
        <v>0</v>
      </c>
      <c r="V42" s="2">
        <f>IF(AND(T42,U42),10,0)</f>
        <v>0</v>
      </c>
      <c r="W42" s="2" t="b">
        <f>$G42&gt;=$C$12</f>
        <v>1</v>
      </c>
      <c r="X42" s="2" t="b">
        <f>$G42&lt;=$D$12</f>
        <v>0</v>
      </c>
      <c r="Y42" s="2">
        <f>IF(AND(W42,X42),12,0)</f>
        <v>0</v>
      </c>
      <c r="Z42" s="2" t="b">
        <f>$G42&gt;=$C$14</f>
        <v>1</v>
      </c>
      <c r="AA42" s="2" t="b">
        <f>$G42&lt;=$D$14</f>
        <v>0</v>
      </c>
      <c r="AB42" s="2">
        <f>IF(AND(Z42,AA42),14,0)</f>
        <v>0</v>
      </c>
      <c r="AC42" s="2" t="b">
        <f>$G42&gt;=$C$16</f>
        <v>1</v>
      </c>
      <c r="AD42" s="2" t="b">
        <f>$G42&lt;=$D$16</f>
        <v>0</v>
      </c>
      <c r="AE42" s="2">
        <f>IF(AND(AC42,AD42),16,0)</f>
        <v>0</v>
      </c>
      <c r="AF42" s="2" t="b">
        <f>$G42&gt;=$C$18</f>
        <v>1</v>
      </c>
      <c r="AG42" s="2" t="b">
        <f>$G42&lt;=$D$18</f>
        <v>0</v>
      </c>
      <c r="AH42" s="2">
        <f>IF(AND(AF42,AG42),18,0)</f>
        <v>0</v>
      </c>
      <c r="AI42" s="2" t="b">
        <f>$G42&gt;=$C$20</f>
        <v>1</v>
      </c>
      <c r="AJ42" s="2" t="b">
        <f>$G42&lt;=$D$20</f>
        <v>0</v>
      </c>
      <c r="AK42" s="2">
        <f>IF(AND(AI42,AJ42),20,0)</f>
        <v>0</v>
      </c>
      <c r="AL42" s="2" t="b">
        <f>$G42&gt;=$C$22</f>
        <v>1</v>
      </c>
      <c r="AM42" s="2" t="b">
        <f>$G42&lt;=$D$22</f>
        <v>0</v>
      </c>
      <c r="AN42" s="2">
        <f>IF(AND(AL42,AM42),22,0)</f>
        <v>0</v>
      </c>
      <c r="AO42" s="2">
        <f>MAX(J42,M42,P42,S42,V42,Y42,AB42,AE42,AH42,AK42,AN42)</f>
        <v>6</v>
      </c>
      <c r="AP42" s="2" t="str">
        <f t="array" aca="1" ref="AP42" ca="1">INDIRECT("A"&amp;AO42)</f>
        <v>Schüler I m</v>
      </c>
      <c r="AQ42" s="2" t="str">
        <f t="array" aca="1" ref="AQ42" ca="1">INDIRECT("E"&amp;AO42)</f>
        <v>Schüler I m</v>
      </c>
    </row>
    <row r="43" spans="7:43" hidden="1" x14ac:dyDescent="0.25">
      <c r="G43" s="2">
        <f>$D$2-(ROW()-29)</f>
        <v>2012</v>
      </c>
      <c r="H43" s="2" t="b">
        <f>$G43&gt;=$C$2</f>
        <v>0</v>
      </c>
      <c r="I43" s="2" t="b">
        <f>$G43&lt;=$D$2</f>
        <v>1</v>
      </c>
      <c r="J43" s="2">
        <f>IF(AND(H43,I43),2,0)</f>
        <v>0</v>
      </c>
      <c r="K43" s="2" t="b">
        <f>$G43&gt;=$C$4</f>
        <v>0</v>
      </c>
      <c r="L43" s="2" t="b">
        <f>$G43&lt;=$D$4</f>
        <v>1</v>
      </c>
      <c r="M43" s="2">
        <f>IF(AND(K43,L43),4,0)</f>
        <v>0</v>
      </c>
      <c r="N43" s="2" t="b">
        <f>$G43&gt;=$C$6</f>
        <v>1</v>
      </c>
      <c r="O43" s="2" t="b">
        <f>$G43&lt;=$D$6</f>
        <v>1</v>
      </c>
      <c r="P43" s="2">
        <f>IF(AND(N43,O43),6,0)</f>
        <v>6</v>
      </c>
      <c r="Q43" s="2" t="b">
        <f>$G43&gt;=$C$8</f>
        <v>1</v>
      </c>
      <c r="R43" s="2" t="b">
        <f>$G43&lt;=$D$8</f>
        <v>0</v>
      </c>
      <c r="S43" s="2">
        <f>IF(AND(Q43,R43),8,0)</f>
        <v>0</v>
      </c>
      <c r="T43" s="2" t="b">
        <f>$G43&gt;=$C$10</f>
        <v>1</v>
      </c>
      <c r="U43" s="2" t="b">
        <f>$G43&lt;=$D$10</f>
        <v>0</v>
      </c>
      <c r="V43" s="2">
        <f>IF(AND(T43,U43),10,0)</f>
        <v>0</v>
      </c>
      <c r="W43" s="2" t="b">
        <f>$G43&gt;=$C$12</f>
        <v>1</v>
      </c>
      <c r="X43" s="2" t="b">
        <f>$G43&lt;=$D$12</f>
        <v>0</v>
      </c>
      <c r="Y43" s="2">
        <f>IF(AND(W43,X43),12,0)</f>
        <v>0</v>
      </c>
      <c r="Z43" s="2" t="b">
        <f>$G43&gt;=$C$14</f>
        <v>1</v>
      </c>
      <c r="AA43" s="2" t="b">
        <f>$G43&lt;=$D$14</f>
        <v>0</v>
      </c>
      <c r="AB43" s="2">
        <f>IF(AND(Z43,AA43),14,0)</f>
        <v>0</v>
      </c>
      <c r="AC43" s="2" t="b">
        <f>$G43&gt;=$C$16</f>
        <v>1</v>
      </c>
      <c r="AD43" s="2" t="b">
        <f>$G43&lt;=$D$16</f>
        <v>0</v>
      </c>
      <c r="AE43" s="2">
        <f>IF(AND(AC43,AD43),16,0)</f>
        <v>0</v>
      </c>
      <c r="AF43" s="2" t="b">
        <f>$G43&gt;=$C$18</f>
        <v>1</v>
      </c>
      <c r="AG43" s="2" t="b">
        <f>$G43&lt;=$D$18</f>
        <v>0</v>
      </c>
      <c r="AH43" s="2">
        <f>IF(AND(AF43,AG43),18,0)</f>
        <v>0</v>
      </c>
      <c r="AI43" s="2" t="b">
        <f>$G43&gt;=$C$20</f>
        <v>1</v>
      </c>
      <c r="AJ43" s="2" t="b">
        <f>$G43&lt;=$D$20</f>
        <v>0</v>
      </c>
      <c r="AK43" s="2">
        <f>IF(AND(AI43,AJ43),20,0)</f>
        <v>0</v>
      </c>
      <c r="AL43" s="2" t="b">
        <f>$G43&gt;=$C$22</f>
        <v>1</v>
      </c>
      <c r="AM43" s="2" t="b">
        <f>$G43&lt;=$D$22</f>
        <v>0</v>
      </c>
      <c r="AN43" s="2">
        <f>IF(AND(AL43,AM43),22,0)</f>
        <v>0</v>
      </c>
      <c r="AO43" s="2">
        <f>MAX(J43,M43,P43,S43,V43,Y43,AB43,AE43,AH43,AK43,AN43)</f>
        <v>6</v>
      </c>
      <c r="AP43" s="2" t="str">
        <f t="array" aca="1" ref="AP43" ca="1">INDIRECT("A"&amp;AO43)</f>
        <v>Schüler I m</v>
      </c>
      <c r="AQ43" s="2" t="str">
        <f t="array" aca="1" ref="AQ43" ca="1">INDIRECT("E"&amp;AO43)</f>
        <v>Schüler I m</v>
      </c>
    </row>
    <row r="44" spans="7:43" hidden="1" x14ac:dyDescent="0.25">
      <c r="G44" s="2">
        <f>$D$2-(ROW()-29)</f>
        <v>2011</v>
      </c>
      <c r="H44" s="2" t="b">
        <f>$G44&gt;=$C$2</f>
        <v>0</v>
      </c>
      <c r="I44" s="2" t="b">
        <f>$G44&lt;=$D$2</f>
        <v>1</v>
      </c>
      <c r="J44" s="2">
        <f>IF(AND(H44,I44),2,0)</f>
        <v>0</v>
      </c>
      <c r="K44" s="2" t="b">
        <f>$G44&gt;=$C$4</f>
        <v>0</v>
      </c>
      <c r="L44" s="2" t="b">
        <f>$G44&lt;=$D$4</f>
        <v>1</v>
      </c>
      <c r="M44" s="2">
        <f>IF(AND(K44,L44),4,0)</f>
        <v>0</v>
      </c>
      <c r="N44" s="2" t="b">
        <f>$G44&gt;=$C$6</f>
        <v>0</v>
      </c>
      <c r="O44" s="2" t="b">
        <f>$G44&lt;=$D$6</f>
        <v>1</v>
      </c>
      <c r="P44" s="2">
        <f>IF(AND(N44,O44),6,0)</f>
        <v>0</v>
      </c>
      <c r="Q44" s="2" t="b">
        <f>$G44&gt;=$C$8</f>
        <v>1</v>
      </c>
      <c r="R44" s="2" t="b">
        <f>$G44&lt;=$D$8</f>
        <v>1</v>
      </c>
      <c r="S44" s="2">
        <f>IF(AND(Q44,R44),8,0)</f>
        <v>8</v>
      </c>
      <c r="T44" s="2" t="b">
        <f>$G44&gt;=$C$10</f>
        <v>1</v>
      </c>
      <c r="U44" s="2" t="b">
        <f>$G44&lt;=$D$10</f>
        <v>0</v>
      </c>
      <c r="V44" s="2">
        <f>IF(AND(T44,U44),10,0)</f>
        <v>0</v>
      </c>
      <c r="W44" s="2" t="b">
        <f>$G44&gt;=$C$12</f>
        <v>1</v>
      </c>
      <c r="X44" s="2" t="b">
        <f>$G44&lt;=$D$12</f>
        <v>0</v>
      </c>
      <c r="Y44" s="2">
        <f>IF(AND(W44,X44),12,0)</f>
        <v>0</v>
      </c>
      <c r="Z44" s="2" t="b">
        <f>$G44&gt;=$C$14</f>
        <v>1</v>
      </c>
      <c r="AA44" s="2" t="b">
        <f>$G44&lt;=$D$14</f>
        <v>0</v>
      </c>
      <c r="AB44" s="2">
        <f>IF(AND(Z44,AA44),14,0)</f>
        <v>0</v>
      </c>
      <c r="AC44" s="2" t="b">
        <f>$G44&gt;=$C$16</f>
        <v>1</v>
      </c>
      <c r="AD44" s="2" t="b">
        <f>$G44&lt;=$D$16</f>
        <v>0</v>
      </c>
      <c r="AE44" s="2">
        <f>IF(AND(AC44,AD44),16,0)</f>
        <v>0</v>
      </c>
      <c r="AF44" s="2" t="b">
        <f>$G44&gt;=$C$18</f>
        <v>1</v>
      </c>
      <c r="AG44" s="2" t="b">
        <f>$G44&lt;=$D$18</f>
        <v>0</v>
      </c>
      <c r="AH44" s="2">
        <f>IF(AND(AF44,AG44),18,0)</f>
        <v>0</v>
      </c>
      <c r="AI44" s="2" t="b">
        <f>$G44&gt;=$C$20</f>
        <v>1</v>
      </c>
      <c r="AJ44" s="2" t="b">
        <f>$G44&lt;=$D$20</f>
        <v>0</v>
      </c>
      <c r="AK44" s="2">
        <f>IF(AND(AI44,AJ44),20,0)</f>
        <v>0</v>
      </c>
      <c r="AL44" s="2" t="b">
        <f>$G44&gt;=$C$22</f>
        <v>1</v>
      </c>
      <c r="AM44" s="2" t="b">
        <f>$G44&lt;=$D$22</f>
        <v>0</v>
      </c>
      <c r="AN44" s="2">
        <f>IF(AND(AL44,AM44),22,0)</f>
        <v>0</v>
      </c>
      <c r="AO44" s="2">
        <f>MAX(J44,M44,P44,S44,V44,Y44,AB44,AE44,AH44,AK44,AN44)</f>
        <v>8</v>
      </c>
      <c r="AP44" s="2" t="str">
        <f t="array" aca="1" ref="AP44" ca="1">INDIRECT("A"&amp;AO44)</f>
        <v>Jugend m</v>
      </c>
      <c r="AQ44" s="2" t="str">
        <f t="array" aca="1" ref="AQ44" ca="1">INDIRECT("E"&amp;AO44)</f>
        <v>Jugend m</v>
      </c>
    </row>
    <row r="45" spans="7:43" hidden="1" x14ac:dyDescent="0.25">
      <c r="G45" s="2">
        <f>$D$2-(ROW()-29)</f>
        <v>2010</v>
      </c>
      <c r="H45" s="2" t="b">
        <f>$G45&gt;=$C$2</f>
        <v>0</v>
      </c>
      <c r="I45" s="2" t="b">
        <f>$G45&lt;=$D$2</f>
        <v>1</v>
      </c>
      <c r="J45" s="2">
        <f>IF(AND(H45,I45),2,0)</f>
        <v>0</v>
      </c>
      <c r="K45" s="2" t="b">
        <f>$G45&gt;=$C$4</f>
        <v>0</v>
      </c>
      <c r="L45" s="2" t="b">
        <f>$G45&lt;=$D$4</f>
        <v>1</v>
      </c>
      <c r="M45" s="2">
        <f>IF(AND(K45,L45),4,0)</f>
        <v>0</v>
      </c>
      <c r="N45" s="2" t="b">
        <f>$G45&gt;=$C$6</f>
        <v>0</v>
      </c>
      <c r="O45" s="2" t="b">
        <f>$G45&lt;=$D$6</f>
        <v>1</v>
      </c>
      <c r="P45" s="2">
        <f>IF(AND(N45,O45),6,0)</f>
        <v>0</v>
      </c>
      <c r="Q45" s="2" t="b">
        <f>$G45&gt;=$C$8</f>
        <v>1</v>
      </c>
      <c r="R45" s="2" t="b">
        <f>$G45&lt;=$D$8</f>
        <v>1</v>
      </c>
      <c r="S45" s="2">
        <f>IF(AND(Q45,R45),8,0)</f>
        <v>8</v>
      </c>
      <c r="T45" s="2" t="b">
        <f>$G45&gt;=$C$10</f>
        <v>1</v>
      </c>
      <c r="U45" s="2" t="b">
        <f>$G45&lt;=$D$10</f>
        <v>0</v>
      </c>
      <c r="V45" s="2">
        <f>IF(AND(T45,U45),10,0)</f>
        <v>0</v>
      </c>
      <c r="W45" s="2" t="b">
        <f>$G45&gt;=$C$12</f>
        <v>1</v>
      </c>
      <c r="X45" s="2" t="b">
        <f>$G45&lt;=$D$12</f>
        <v>0</v>
      </c>
      <c r="Y45" s="2">
        <f>IF(AND(W45,X45),12,0)</f>
        <v>0</v>
      </c>
      <c r="Z45" s="2" t="b">
        <f>$G45&gt;=$C$14</f>
        <v>1</v>
      </c>
      <c r="AA45" s="2" t="b">
        <f>$G45&lt;=$D$14</f>
        <v>0</v>
      </c>
      <c r="AB45" s="2">
        <f>IF(AND(Z45,AA45),14,0)</f>
        <v>0</v>
      </c>
      <c r="AC45" s="2" t="b">
        <f>$G45&gt;=$C$16</f>
        <v>1</v>
      </c>
      <c r="AD45" s="2" t="b">
        <f>$G45&lt;=$D$16</f>
        <v>0</v>
      </c>
      <c r="AE45" s="2">
        <f>IF(AND(AC45,AD45),16,0)</f>
        <v>0</v>
      </c>
      <c r="AF45" s="2" t="b">
        <f>$G45&gt;=$C$18</f>
        <v>1</v>
      </c>
      <c r="AG45" s="2" t="b">
        <f>$G45&lt;=$D$18</f>
        <v>0</v>
      </c>
      <c r="AH45" s="2">
        <f>IF(AND(AF45,AG45),18,0)</f>
        <v>0</v>
      </c>
      <c r="AI45" s="2" t="b">
        <f>$G45&gt;=$C$20</f>
        <v>1</v>
      </c>
      <c r="AJ45" s="2" t="b">
        <f>$G45&lt;=$D$20</f>
        <v>0</v>
      </c>
      <c r="AK45" s="2">
        <f>IF(AND(AI45,AJ45),20,0)</f>
        <v>0</v>
      </c>
      <c r="AL45" s="2" t="b">
        <f>$G45&gt;=$C$22</f>
        <v>1</v>
      </c>
      <c r="AM45" s="2" t="b">
        <f>$G45&lt;=$D$22</f>
        <v>0</v>
      </c>
      <c r="AN45" s="2">
        <f>IF(AND(AL45,AM45),22,0)</f>
        <v>0</v>
      </c>
      <c r="AO45" s="2">
        <f>MAX(J45,M45,P45,S45,V45,Y45,AB45,AE45,AH45,AK45,AN45)</f>
        <v>8</v>
      </c>
      <c r="AP45" s="2" t="str">
        <f t="array" aca="1" ref="AP45" ca="1">INDIRECT("A"&amp;AO45)</f>
        <v>Jugend m</v>
      </c>
      <c r="AQ45" s="2" t="str">
        <f t="array" aca="1" ref="AQ45" ca="1">INDIRECT("E"&amp;AO45)</f>
        <v>Jugend m</v>
      </c>
    </row>
    <row r="46" spans="7:43" hidden="1" x14ac:dyDescent="0.25">
      <c r="G46" s="2">
        <f>$D$2-(ROW()-29)</f>
        <v>2009</v>
      </c>
      <c r="H46" s="2" t="b">
        <f>$G46&gt;=$C$2</f>
        <v>0</v>
      </c>
      <c r="I46" s="2" t="b">
        <f>$G46&lt;=$D$2</f>
        <v>1</v>
      </c>
      <c r="J46" s="2">
        <f>IF(AND(H46,I46),2,0)</f>
        <v>0</v>
      </c>
      <c r="K46" s="2" t="b">
        <f>$G46&gt;=$C$4</f>
        <v>0</v>
      </c>
      <c r="L46" s="2" t="b">
        <f>$G46&lt;=$D$4</f>
        <v>1</v>
      </c>
      <c r="M46" s="2">
        <f>IF(AND(K46,L46),4,0)</f>
        <v>0</v>
      </c>
      <c r="N46" s="2" t="b">
        <f>$G46&gt;=$C$6</f>
        <v>0</v>
      </c>
      <c r="O46" s="2" t="b">
        <f>$G46&lt;=$D$6</f>
        <v>1</v>
      </c>
      <c r="P46" s="2">
        <f>IF(AND(N46,O46),6,0)</f>
        <v>0</v>
      </c>
      <c r="Q46" s="2" t="b">
        <f>$G46&gt;=$C$8</f>
        <v>0</v>
      </c>
      <c r="R46" s="2" t="b">
        <f>$G46&lt;=$D$8</f>
        <v>1</v>
      </c>
      <c r="S46" s="2">
        <f>IF(AND(Q46,R46),8,0)</f>
        <v>0</v>
      </c>
      <c r="T46" s="2" t="b">
        <f>$G46&gt;=$C$10</f>
        <v>1</v>
      </c>
      <c r="U46" s="2" t="b">
        <f>$G46&lt;=$D$10</f>
        <v>1</v>
      </c>
      <c r="V46" s="2">
        <f>IF(AND(T46,U46),10,0)</f>
        <v>10</v>
      </c>
      <c r="W46" s="2" t="b">
        <f>$G46&gt;=$C$12</f>
        <v>1</v>
      </c>
      <c r="X46" s="2" t="b">
        <f>$G46&lt;=$D$12</f>
        <v>0</v>
      </c>
      <c r="Y46" s="2">
        <f>IF(AND(W46,X46),12,0)</f>
        <v>0</v>
      </c>
      <c r="Z46" s="2" t="b">
        <f>$G46&gt;=$C$14</f>
        <v>1</v>
      </c>
      <c r="AA46" s="2" t="b">
        <f>$G46&lt;=$D$14</f>
        <v>0</v>
      </c>
      <c r="AB46" s="2">
        <f>IF(AND(Z46,AA46),14,0)</f>
        <v>0</v>
      </c>
      <c r="AC46" s="2" t="b">
        <f>$G46&gt;=$C$16</f>
        <v>1</v>
      </c>
      <c r="AD46" s="2" t="b">
        <f>$G46&lt;=$D$16</f>
        <v>0</v>
      </c>
      <c r="AE46" s="2">
        <f>IF(AND(AC46,AD46),16,0)</f>
        <v>0</v>
      </c>
      <c r="AF46" s="2" t="b">
        <f>$G46&gt;=$C$18</f>
        <v>1</v>
      </c>
      <c r="AG46" s="2" t="b">
        <f>$G46&lt;=$D$18</f>
        <v>0</v>
      </c>
      <c r="AH46" s="2">
        <f>IF(AND(AF46,AG46),18,0)</f>
        <v>0</v>
      </c>
      <c r="AI46" s="2" t="b">
        <f>$G46&gt;=$C$20</f>
        <v>1</v>
      </c>
      <c r="AJ46" s="2" t="b">
        <f>$G46&lt;=$D$20</f>
        <v>0</v>
      </c>
      <c r="AK46" s="2">
        <f>IF(AND(AI46,AJ46),20,0)</f>
        <v>0</v>
      </c>
      <c r="AL46" s="2" t="b">
        <f>$G46&gt;=$C$22</f>
        <v>1</v>
      </c>
      <c r="AM46" s="2" t="b">
        <f>$G46&lt;=$D$22</f>
        <v>0</v>
      </c>
      <c r="AN46" s="2">
        <f>IF(AND(AL46,AM46),22,0)</f>
        <v>0</v>
      </c>
      <c r="AO46" s="2">
        <f>MAX(J46,M46,P46,S46,V46,Y46,AB46,AE46,AH46,AK46,AN46)</f>
        <v>10</v>
      </c>
      <c r="AP46" s="2" t="str">
        <f t="array" aca="1" ref="AP46" ca="1">INDIRECT("A"&amp;AO46)</f>
        <v>Junioren II m</v>
      </c>
      <c r="AQ46" s="2" t="str">
        <f t="array" aca="1" ref="AQ46" ca="1">INDIRECT("E"&amp;AO46)</f>
        <v>Junioren II m</v>
      </c>
    </row>
    <row r="47" spans="7:43" hidden="1" x14ac:dyDescent="0.25">
      <c r="G47" s="2">
        <f>$D$2-(ROW()-29)</f>
        <v>2008</v>
      </c>
      <c r="H47" s="2" t="b">
        <f>$G47&gt;=$C$2</f>
        <v>0</v>
      </c>
      <c r="I47" s="2" t="b">
        <f>$G47&lt;=$D$2</f>
        <v>1</v>
      </c>
      <c r="J47" s="2">
        <f>IF(AND(H47,I47),2,0)</f>
        <v>0</v>
      </c>
      <c r="K47" s="2" t="b">
        <f>$G47&gt;=$C$4</f>
        <v>0</v>
      </c>
      <c r="L47" s="2" t="b">
        <f>$G47&lt;=$D$4</f>
        <v>1</v>
      </c>
      <c r="M47" s="2">
        <f>IF(AND(K47,L47),4,0)</f>
        <v>0</v>
      </c>
      <c r="N47" s="2" t="b">
        <f>$G47&gt;=$C$6</f>
        <v>0</v>
      </c>
      <c r="O47" s="2" t="b">
        <f>$G47&lt;=$D$6</f>
        <v>1</v>
      </c>
      <c r="P47" s="2">
        <f>IF(AND(N47,O47),6,0)</f>
        <v>0</v>
      </c>
      <c r="Q47" s="2" t="b">
        <f>$G47&gt;=$C$8</f>
        <v>0</v>
      </c>
      <c r="R47" s="2" t="b">
        <f>$G47&lt;=$D$8</f>
        <v>1</v>
      </c>
      <c r="S47" s="2">
        <f>IF(AND(Q47,R47),8,0)</f>
        <v>0</v>
      </c>
      <c r="T47" s="2" t="b">
        <f>$G47&gt;=$C$10</f>
        <v>1</v>
      </c>
      <c r="U47" s="2" t="b">
        <f>$G47&lt;=$D$10</f>
        <v>1</v>
      </c>
      <c r="V47" s="2">
        <f>IF(AND(T47,U47),10,0)</f>
        <v>10</v>
      </c>
      <c r="W47" s="2" t="b">
        <f>$G47&gt;=$C$12</f>
        <v>1</v>
      </c>
      <c r="X47" s="2" t="b">
        <f>$G47&lt;=$D$12</f>
        <v>0</v>
      </c>
      <c r="Y47" s="2">
        <f>IF(AND(W47,X47),12,0)</f>
        <v>0</v>
      </c>
      <c r="Z47" s="2" t="b">
        <f>$G47&gt;=$C$14</f>
        <v>1</v>
      </c>
      <c r="AA47" s="2" t="b">
        <f>$G47&lt;=$D$14</f>
        <v>0</v>
      </c>
      <c r="AB47" s="2">
        <f>IF(AND(Z47,AA47),14,0)</f>
        <v>0</v>
      </c>
      <c r="AC47" s="2" t="b">
        <f>$G47&gt;=$C$16</f>
        <v>1</v>
      </c>
      <c r="AD47" s="2" t="b">
        <f>$G47&lt;=$D$16</f>
        <v>0</v>
      </c>
      <c r="AE47" s="2">
        <f>IF(AND(AC47,AD47),16,0)</f>
        <v>0</v>
      </c>
      <c r="AF47" s="2" t="b">
        <f>$G47&gt;=$C$18</f>
        <v>1</v>
      </c>
      <c r="AG47" s="2" t="b">
        <f>$G47&lt;=$D$18</f>
        <v>0</v>
      </c>
      <c r="AH47" s="2">
        <f>IF(AND(AF47,AG47),18,0)</f>
        <v>0</v>
      </c>
      <c r="AI47" s="2" t="b">
        <f>$G47&gt;=$C$20</f>
        <v>1</v>
      </c>
      <c r="AJ47" s="2" t="b">
        <f>$G47&lt;=$D$20</f>
        <v>0</v>
      </c>
      <c r="AK47" s="2">
        <f>IF(AND(AI47,AJ47),20,0)</f>
        <v>0</v>
      </c>
      <c r="AL47" s="2" t="b">
        <f>$G47&gt;=$C$22</f>
        <v>1</v>
      </c>
      <c r="AM47" s="2" t="b">
        <f>$G47&lt;=$D$22</f>
        <v>0</v>
      </c>
      <c r="AN47" s="2">
        <f>IF(AND(AL47,AM47),22,0)</f>
        <v>0</v>
      </c>
      <c r="AO47" s="2">
        <f>MAX(J47,M47,P47,S47,V47,Y47,AB47,AE47,AH47,AK47,AN47)</f>
        <v>10</v>
      </c>
      <c r="AP47" s="2" t="str">
        <f t="array" aca="1" ref="AP47" ca="1">INDIRECT("A"&amp;AO47)</f>
        <v>Junioren II m</v>
      </c>
      <c r="AQ47" s="2" t="str">
        <f t="array" aca="1" ref="AQ47" ca="1">INDIRECT("E"&amp;AO47)</f>
        <v>Junioren II m</v>
      </c>
    </row>
    <row r="48" spans="7:43" hidden="1" x14ac:dyDescent="0.25">
      <c r="G48" s="2">
        <f>$D$2-(ROW()-29)</f>
        <v>2007</v>
      </c>
      <c r="H48" s="2" t="b">
        <f>$G48&gt;=$C$2</f>
        <v>0</v>
      </c>
      <c r="I48" s="2" t="b">
        <f>$G48&lt;=$D$2</f>
        <v>1</v>
      </c>
      <c r="J48" s="2">
        <f>IF(AND(H48,I48),2,0)</f>
        <v>0</v>
      </c>
      <c r="K48" s="2" t="b">
        <f>$G48&gt;=$C$4</f>
        <v>0</v>
      </c>
      <c r="L48" s="2" t="b">
        <f>$G48&lt;=$D$4</f>
        <v>1</v>
      </c>
      <c r="M48" s="2">
        <f>IF(AND(K48,L48),4,0)</f>
        <v>0</v>
      </c>
      <c r="N48" s="2" t="b">
        <f>$G48&gt;=$C$6</f>
        <v>0</v>
      </c>
      <c r="O48" s="2" t="b">
        <f>$G48&lt;=$D$6</f>
        <v>1</v>
      </c>
      <c r="P48" s="2">
        <f>IF(AND(N48,O48),6,0)</f>
        <v>0</v>
      </c>
      <c r="Q48" s="2" t="b">
        <f>$G48&gt;=$C$8</f>
        <v>0</v>
      </c>
      <c r="R48" s="2" t="b">
        <f>$G48&lt;=$D$8</f>
        <v>1</v>
      </c>
      <c r="S48" s="2">
        <f>IF(AND(Q48,R48),8,0)</f>
        <v>0</v>
      </c>
      <c r="T48" s="2" t="b">
        <f>$G48&gt;=$C$10</f>
        <v>0</v>
      </c>
      <c r="U48" s="2" t="b">
        <f>$G48&lt;=$D$10</f>
        <v>1</v>
      </c>
      <c r="V48" s="2">
        <f>IF(AND(T48,U48),10,0)</f>
        <v>0</v>
      </c>
      <c r="W48" s="2" t="b">
        <f>$G48&gt;=$C$12</f>
        <v>1</v>
      </c>
      <c r="X48" s="2" t="b">
        <f>$G48&lt;=$D$12</f>
        <v>1</v>
      </c>
      <c r="Y48" s="2">
        <f>IF(AND(W48,X48),12,0)</f>
        <v>12</v>
      </c>
      <c r="Z48" s="2" t="b">
        <f>$G48&gt;=$C$14</f>
        <v>1</v>
      </c>
      <c r="AA48" s="2" t="b">
        <f>$G48&lt;=$D$14</f>
        <v>0</v>
      </c>
      <c r="AB48" s="2">
        <f>IF(AND(Z48,AA48),14,0)</f>
        <v>0</v>
      </c>
      <c r="AC48" s="2" t="b">
        <f>$G48&gt;=$C$16</f>
        <v>1</v>
      </c>
      <c r="AD48" s="2" t="b">
        <f>$G48&lt;=$D$16</f>
        <v>0</v>
      </c>
      <c r="AE48" s="2">
        <f>IF(AND(AC48,AD48),16,0)</f>
        <v>0</v>
      </c>
      <c r="AF48" s="2" t="b">
        <f>$G48&gt;=$C$18</f>
        <v>1</v>
      </c>
      <c r="AG48" s="2" t="b">
        <f>$G48&lt;=$D$18</f>
        <v>0</v>
      </c>
      <c r="AH48" s="2">
        <f>IF(AND(AF48,AG48),18,0)</f>
        <v>0</v>
      </c>
      <c r="AI48" s="2" t="b">
        <f>$G48&gt;=$C$20</f>
        <v>1</v>
      </c>
      <c r="AJ48" s="2" t="b">
        <f>$G48&lt;=$D$20</f>
        <v>0</v>
      </c>
      <c r="AK48" s="2">
        <f>IF(AND(AI48,AJ48),20,0)</f>
        <v>0</v>
      </c>
      <c r="AL48" s="2" t="b">
        <f>$G48&gt;=$C$22</f>
        <v>1</v>
      </c>
      <c r="AM48" s="2" t="b">
        <f>$G48&lt;=$D$22</f>
        <v>0</v>
      </c>
      <c r="AN48" s="2">
        <f>IF(AND(AL48,AM48),22,0)</f>
        <v>0</v>
      </c>
      <c r="AO48" s="2">
        <f>MAX(J48,M48,P48,S48,V48,Y48,AB48,AE48,AH48,AK48,AN48)</f>
        <v>12</v>
      </c>
      <c r="AP48" s="2" t="str">
        <f t="array" aca="1" ref="AP48" ca="1">INDIRECT("A"&amp;AO48)</f>
        <v>Junioren I m</v>
      </c>
      <c r="AQ48" s="2" t="str">
        <f t="array" aca="1" ref="AQ48" ca="1">INDIRECT("E"&amp;AO48)</f>
        <v>Junioren I m</v>
      </c>
    </row>
    <row r="49" spans="7:43" hidden="1" x14ac:dyDescent="0.25">
      <c r="G49" s="2">
        <f>$D$2-(ROW()-29)</f>
        <v>2006</v>
      </c>
      <c r="H49" s="2" t="b">
        <f>$G49&gt;=$C$2</f>
        <v>0</v>
      </c>
      <c r="I49" s="2" t="b">
        <f>$G49&lt;=$D$2</f>
        <v>1</v>
      </c>
      <c r="J49" s="2">
        <f>IF(AND(H49,I49),2,0)</f>
        <v>0</v>
      </c>
      <c r="K49" s="2" t="b">
        <f>$G49&gt;=$C$4</f>
        <v>0</v>
      </c>
      <c r="L49" s="2" t="b">
        <f>$G49&lt;=$D$4</f>
        <v>1</v>
      </c>
      <c r="M49" s="2">
        <f>IF(AND(K49,L49),4,0)</f>
        <v>0</v>
      </c>
      <c r="N49" s="2" t="b">
        <f>$G49&gt;=$C$6</f>
        <v>0</v>
      </c>
      <c r="O49" s="2" t="b">
        <f>$G49&lt;=$D$6</f>
        <v>1</v>
      </c>
      <c r="P49" s="2">
        <f>IF(AND(N49,O49),6,0)</f>
        <v>0</v>
      </c>
      <c r="Q49" s="2" t="b">
        <f>$G49&gt;=$C$8</f>
        <v>0</v>
      </c>
      <c r="R49" s="2" t="b">
        <f>$G49&lt;=$D$8</f>
        <v>1</v>
      </c>
      <c r="S49" s="2">
        <f>IF(AND(Q49,R49),8,0)</f>
        <v>0</v>
      </c>
      <c r="T49" s="2" t="b">
        <f>$G49&gt;=$C$10</f>
        <v>0</v>
      </c>
      <c r="U49" s="2" t="b">
        <f>$G49&lt;=$D$10</f>
        <v>1</v>
      </c>
      <c r="V49" s="2">
        <f>IF(AND(T49,U49),10,0)</f>
        <v>0</v>
      </c>
      <c r="W49" s="2" t="b">
        <f>$G49&gt;=$C$12</f>
        <v>1</v>
      </c>
      <c r="X49" s="2" t="b">
        <f>$G49&lt;=$D$12</f>
        <v>1</v>
      </c>
      <c r="Y49" s="2">
        <f>IF(AND(W49,X49),12,0)</f>
        <v>12</v>
      </c>
      <c r="Z49" s="2" t="b">
        <f>$G49&gt;=$C$14</f>
        <v>1</v>
      </c>
      <c r="AA49" s="2" t="b">
        <f>$G49&lt;=$D$14</f>
        <v>0</v>
      </c>
      <c r="AB49" s="2">
        <f>IF(AND(Z49,AA49),14,0)</f>
        <v>0</v>
      </c>
      <c r="AC49" s="2" t="b">
        <f>$G49&gt;=$C$16</f>
        <v>1</v>
      </c>
      <c r="AD49" s="2" t="b">
        <f>$G49&lt;=$D$16</f>
        <v>0</v>
      </c>
      <c r="AE49" s="2">
        <f>IF(AND(AC49,AD49),16,0)</f>
        <v>0</v>
      </c>
      <c r="AF49" s="2" t="b">
        <f>$G49&gt;=$C$18</f>
        <v>1</v>
      </c>
      <c r="AG49" s="2" t="b">
        <f>$G49&lt;=$D$18</f>
        <v>0</v>
      </c>
      <c r="AH49" s="2">
        <f>IF(AND(AF49,AG49),18,0)</f>
        <v>0</v>
      </c>
      <c r="AI49" s="2" t="b">
        <f>$G49&gt;=$C$20</f>
        <v>1</v>
      </c>
      <c r="AJ49" s="2" t="b">
        <f>$G49&lt;=$D$20</f>
        <v>0</v>
      </c>
      <c r="AK49" s="2">
        <f>IF(AND(AI49,AJ49),20,0)</f>
        <v>0</v>
      </c>
      <c r="AL49" s="2" t="b">
        <f>$G49&gt;=$C$22</f>
        <v>1</v>
      </c>
      <c r="AM49" s="2" t="b">
        <f>$G49&lt;=$D$22</f>
        <v>0</v>
      </c>
      <c r="AN49" s="2">
        <f>IF(AND(AL49,AM49),22,0)</f>
        <v>0</v>
      </c>
      <c r="AO49" s="2">
        <f>MAX(J49,M49,P49,S49,V49,Y49,AB49,AE49,AH49,AK49,AN49)</f>
        <v>12</v>
      </c>
      <c r="AP49" s="2" t="str">
        <f t="array" aca="1" ref="AP49" ca="1">INDIRECT("A"&amp;AO49)</f>
        <v>Junioren I m</v>
      </c>
      <c r="AQ49" s="2" t="str">
        <f t="array" aca="1" ref="AQ49" ca="1">INDIRECT("E"&amp;AO49)</f>
        <v>Junioren I m</v>
      </c>
    </row>
    <row r="50" spans="7:43" hidden="1" x14ac:dyDescent="0.25">
      <c r="G50" s="2">
        <f>$D$2-(ROW()-29)</f>
        <v>2005</v>
      </c>
      <c r="H50" s="2" t="b">
        <f>$G50&gt;=$C$2</f>
        <v>0</v>
      </c>
      <c r="I50" s="2" t="b">
        <f>$G50&lt;=$D$2</f>
        <v>1</v>
      </c>
      <c r="J50" s="2">
        <f>IF(AND(H50,I50),2,0)</f>
        <v>0</v>
      </c>
      <c r="K50" s="2" t="b">
        <f>$G50&gt;=$C$4</f>
        <v>0</v>
      </c>
      <c r="L50" s="2" t="b">
        <f>$G50&lt;=$D$4</f>
        <v>1</v>
      </c>
      <c r="M50" s="2">
        <f>IF(AND(K50,L50),4,0)</f>
        <v>0</v>
      </c>
      <c r="N50" s="2" t="b">
        <f>$G50&gt;=$C$6</f>
        <v>0</v>
      </c>
      <c r="O50" s="2" t="b">
        <f>$G50&lt;=$D$6</f>
        <v>1</v>
      </c>
      <c r="P50" s="2">
        <f>IF(AND(N50,O50),6,0)</f>
        <v>0</v>
      </c>
      <c r="Q50" s="2" t="b">
        <f>$G50&gt;=$C$8</f>
        <v>0</v>
      </c>
      <c r="R50" s="2" t="b">
        <f>$G50&lt;=$D$8</f>
        <v>1</v>
      </c>
      <c r="S50" s="2">
        <f>IF(AND(Q50,R50),8,0)</f>
        <v>0</v>
      </c>
      <c r="T50" s="2" t="b">
        <f>$G50&gt;=$C$10</f>
        <v>0</v>
      </c>
      <c r="U50" s="2" t="b">
        <f>$G50&lt;=$D$10</f>
        <v>1</v>
      </c>
      <c r="V50" s="2">
        <f>IF(AND(T50,U50),10,0)</f>
        <v>0</v>
      </c>
      <c r="W50" s="2" t="b">
        <f>$G50&gt;=$C$12</f>
        <v>0</v>
      </c>
      <c r="X50" s="2" t="b">
        <f>$G50&lt;=$D$12</f>
        <v>1</v>
      </c>
      <c r="Y50" s="2">
        <f>IF(AND(W50,X50),12,0)</f>
        <v>0</v>
      </c>
      <c r="Z50" s="2" t="b">
        <f>$G50&gt;=$C$14</f>
        <v>1</v>
      </c>
      <c r="AA50" s="2" t="b">
        <f>$G50&lt;=$D$14</f>
        <v>1</v>
      </c>
      <c r="AB50" s="2">
        <f>IF(AND(Z50,AA50),14,0)</f>
        <v>14</v>
      </c>
      <c r="AC50" s="2" t="b">
        <f>$G50&gt;=$C$16</f>
        <v>1</v>
      </c>
      <c r="AD50" s="2" t="b">
        <f>$G50&lt;=$D$16</f>
        <v>0</v>
      </c>
      <c r="AE50" s="2">
        <f>IF(AND(AC50,AD50),16,0)</f>
        <v>0</v>
      </c>
      <c r="AF50" s="2" t="b">
        <f>$G50&gt;=$C$18</f>
        <v>1</v>
      </c>
      <c r="AG50" s="2" t="b">
        <f>$G50&lt;=$D$18</f>
        <v>0</v>
      </c>
      <c r="AH50" s="2">
        <f>IF(AND(AF50,AG50),18,0)</f>
        <v>0</v>
      </c>
      <c r="AI50" s="2" t="b">
        <f>$G50&gt;=$C$20</f>
        <v>1</v>
      </c>
      <c r="AJ50" s="2" t="b">
        <f>$G50&lt;=$D$20</f>
        <v>0</v>
      </c>
      <c r="AK50" s="2">
        <f>IF(AND(AI50,AJ50),20,0)</f>
        <v>0</v>
      </c>
      <c r="AL50" s="2" t="b">
        <f>$G50&gt;=$C$22</f>
        <v>1</v>
      </c>
      <c r="AM50" s="2" t="b">
        <f>$G50&lt;=$D$22</f>
        <v>0</v>
      </c>
      <c r="AN50" s="2">
        <f>IF(AND(AL50,AM50),22,0)</f>
        <v>0</v>
      </c>
      <c r="AO50" s="2">
        <f>MAX(J50,M50,P50,S50,V50,Y50,AB50,AE50,AH50,AK50,AN50)</f>
        <v>14</v>
      </c>
      <c r="AP50" s="2" t="str">
        <f t="array" aca="1" ref="AP50" ca="1">INDIRECT("A"&amp;AO50)</f>
        <v>Herren I</v>
      </c>
      <c r="AQ50" s="2" t="str">
        <f t="array" aca="1" ref="AQ50" ca="1">INDIRECT("E"&amp;AO50)</f>
        <v>Herren I</v>
      </c>
    </row>
    <row r="51" spans="7:43" hidden="1" x14ac:dyDescent="0.25">
      <c r="G51" s="2">
        <f>$D$2-(ROW()-29)</f>
        <v>2004</v>
      </c>
      <c r="H51" s="2" t="b">
        <f>$G51&gt;=$C$2</f>
        <v>0</v>
      </c>
      <c r="I51" s="2" t="b">
        <f>$G51&lt;=$D$2</f>
        <v>1</v>
      </c>
      <c r="J51" s="2">
        <f>IF(AND(H51,I51),2,0)</f>
        <v>0</v>
      </c>
      <c r="K51" s="2" t="b">
        <f>$G51&gt;=$C$4</f>
        <v>0</v>
      </c>
      <c r="L51" s="2" t="b">
        <f>$G51&lt;=$D$4</f>
        <v>1</v>
      </c>
      <c r="M51" s="2">
        <f>IF(AND(K51,L51),4,0)</f>
        <v>0</v>
      </c>
      <c r="N51" s="2" t="b">
        <f>$G51&gt;=$C$6</f>
        <v>0</v>
      </c>
      <c r="O51" s="2" t="b">
        <f>$G51&lt;=$D$6</f>
        <v>1</v>
      </c>
      <c r="P51" s="2">
        <f>IF(AND(N51,O51),6,0)</f>
        <v>0</v>
      </c>
      <c r="Q51" s="2" t="b">
        <f>$G51&gt;=$C$8</f>
        <v>0</v>
      </c>
      <c r="R51" s="2" t="b">
        <f>$G51&lt;=$D$8</f>
        <v>1</v>
      </c>
      <c r="S51" s="2">
        <f>IF(AND(Q51,R51),8,0)</f>
        <v>0</v>
      </c>
      <c r="T51" s="2" t="b">
        <f>$G51&gt;=$C$10</f>
        <v>0</v>
      </c>
      <c r="U51" s="2" t="b">
        <f>$G51&lt;=$D$10</f>
        <v>1</v>
      </c>
      <c r="V51" s="2">
        <f>IF(AND(T51,U51),10,0)</f>
        <v>0</v>
      </c>
      <c r="W51" s="2" t="b">
        <f>$G51&gt;=$C$12</f>
        <v>0</v>
      </c>
      <c r="X51" s="2" t="b">
        <f>$G51&lt;=$D$12</f>
        <v>1</v>
      </c>
      <c r="Y51" s="2">
        <f>IF(AND(W51,X51),12,0)</f>
        <v>0</v>
      </c>
      <c r="Z51" s="2" t="b">
        <f>$G51&gt;=$C$14</f>
        <v>1</v>
      </c>
      <c r="AA51" s="2" t="b">
        <f>$G51&lt;=$D$14</f>
        <v>1</v>
      </c>
      <c r="AB51" s="2">
        <f>IF(AND(Z51,AA51),14,0)</f>
        <v>14</v>
      </c>
      <c r="AC51" s="2" t="b">
        <f>$G51&gt;=$C$16</f>
        <v>1</v>
      </c>
      <c r="AD51" s="2" t="b">
        <f>$G51&lt;=$D$16</f>
        <v>0</v>
      </c>
      <c r="AE51" s="2">
        <f>IF(AND(AC51,AD51),16,0)</f>
        <v>0</v>
      </c>
      <c r="AF51" s="2" t="b">
        <f>$G51&gt;=$C$18</f>
        <v>1</v>
      </c>
      <c r="AG51" s="2" t="b">
        <f>$G51&lt;=$D$18</f>
        <v>0</v>
      </c>
      <c r="AH51" s="2">
        <f>IF(AND(AF51,AG51),18,0)</f>
        <v>0</v>
      </c>
      <c r="AI51" s="2" t="b">
        <f>$G51&gt;=$C$20</f>
        <v>1</v>
      </c>
      <c r="AJ51" s="2" t="b">
        <f>$G51&lt;=$D$20</f>
        <v>0</v>
      </c>
      <c r="AK51" s="2">
        <f>IF(AND(AI51,AJ51),20,0)</f>
        <v>0</v>
      </c>
      <c r="AL51" s="2" t="b">
        <f>$G51&gt;=$C$22</f>
        <v>1</v>
      </c>
      <c r="AM51" s="2" t="b">
        <f>$G51&lt;=$D$22</f>
        <v>0</v>
      </c>
      <c r="AN51" s="2">
        <f>IF(AND(AL51,AM51),22,0)</f>
        <v>0</v>
      </c>
      <c r="AO51" s="2">
        <f>MAX(J51,M51,P51,S51,V51,Y51,AB51,AE51,AH51,AK51,AN51)</f>
        <v>14</v>
      </c>
      <c r="AP51" s="2" t="str">
        <f t="array" aca="1" ref="AP51" ca="1">INDIRECT("A"&amp;AO51)</f>
        <v>Herren I</v>
      </c>
      <c r="AQ51" s="2" t="str">
        <f t="array" aca="1" ref="AQ51" ca="1">INDIRECT("E"&amp;AO51)</f>
        <v>Herren I</v>
      </c>
    </row>
    <row r="52" spans="7:43" hidden="1" x14ac:dyDescent="0.25">
      <c r="G52" s="2">
        <f>$D$2-(ROW()-29)</f>
        <v>2003</v>
      </c>
      <c r="H52" s="2" t="b">
        <f>$G52&gt;=$C$2</f>
        <v>0</v>
      </c>
      <c r="I52" s="2" t="b">
        <f>$G52&lt;=$D$2</f>
        <v>1</v>
      </c>
      <c r="J52" s="2">
        <f>IF(AND(H52,I52),2,0)</f>
        <v>0</v>
      </c>
      <c r="K52" s="2" t="b">
        <f>$G52&gt;=$C$4</f>
        <v>0</v>
      </c>
      <c r="L52" s="2" t="b">
        <f>$G52&lt;=$D$4</f>
        <v>1</v>
      </c>
      <c r="M52" s="2">
        <f>IF(AND(K52,L52),4,0)</f>
        <v>0</v>
      </c>
      <c r="N52" s="2" t="b">
        <f>$G52&gt;=$C$6</f>
        <v>0</v>
      </c>
      <c r="O52" s="2" t="b">
        <f>$G52&lt;=$D$6</f>
        <v>1</v>
      </c>
      <c r="P52" s="2">
        <f>IF(AND(N52,O52),6,0)</f>
        <v>0</v>
      </c>
      <c r="Q52" s="2" t="b">
        <f>$G52&gt;=$C$8</f>
        <v>0</v>
      </c>
      <c r="R52" s="2" t="b">
        <f>$G52&lt;=$D$8</f>
        <v>1</v>
      </c>
      <c r="S52" s="2">
        <f>IF(AND(Q52,R52),8,0)</f>
        <v>0</v>
      </c>
      <c r="T52" s="2" t="b">
        <f>$G52&gt;=$C$10</f>
        <v>0</v>
      </c>
      <c r="U52" s="2" t="b">
        <f>$G52&lt;=$D$10</f>
        <v>1</v>
      </c>
      <c r="V52" s="2">
        <f>IF(AND(T52,U52),10,0)</f>
        <v>0</v>
      </c>
      <c r="W52" s="2" t="b">
        <f>$G52&gt;=$C$12</f>
        <v>0</v>
      </c>
      <c r="X52" s="2" t="b">
        <f>$G52&lt;=$D$12</f>
        <v>1</v>
      </c>
      <c r="Y52" s="2">
        <f>IF(AND(W52,X52),12,0)</f>
        <v>0</v>
      </c>
      <c r="Z52" s="2" t="b">
        <f>$G52&gt;=$C$14</f>
        <v>1</v>
      </c>
      <c r="AA52" s="2" t="b">
        <f>$G52&lt;=$D$14</f>
        <v>1</v>
      </c>
      <c r="AB52" s="2">
        <f>IF(AND(Z52,AA52),14,0)</f>
        <v>14</v>
      </c>
      <c r="AC52" s="2" t="b">
        <f>$G52&gt;=$C$16</f>
        <v>1</v>
      </c>
      <c r="AD52" s="2" t="b">
        <f>$G52&lt;=$D$16</f>
        <v>0</v>
      </c>
      <c r="AE52" s="2">
        <f>IF(AND(AC52,AD52),16,0)</f>
        <v>0</v>
      </c>
      <c r="AF52" s="2" t="b">
        <f>$G52&gt;=$C$18</f>
        <v>1</v>
      </c>
      <c r="AG52" s="2" t="b">
        <f>$G52&lt;=$D$18</f>
        <v>0</v>
      </c>
      <c r="AH52" s="2">
        <f>IF(AND(AF52,AG52),18,0)</f>
        <v>0</v>
      </c>
      <c r="AI52" s="2" t="b">
        <f>$G52&gt;=$C$20</f>
        <v>1</v>
      </c>
      <c r="AJ52" s="2" t="b">
        <f>$G52&lt;=$D$20</f>
        <v>0</v>
      </c>
      <c r="AK52" s="2">
        <f>IF(AND(AI52,AJ52),20,0)</f>
        <v>0</v>
      </c>
      <c r="AL52" s="2" t="b">
        <f>$G52&gt;=$C$22</f>
        <v>1</v>
      </c>
      <c r="AM52" s="2" t="b">
        <f>$G52&lt;=$D$22</f>
        <v>0</v>
      </c>
      <c r="AN52" s="2">
        <f>IF(AND(AL52,AM52),22,0)</f>
        <v>0</v>
      </c>
      <c r="AO52" s="2">
        <f>MAX(J52,M52,P52,S52,V52,Y52,AB52,AE52,AH52,AK52,AN52)</f>
        <v>14</v>
      </c>
      <c r="AP52" s="2" t="str">
        <f t="array" aca="1" ref="AP52" ca="1">INDIRECT("A"&amp;AO52)</f>
        <v>Herren I</v>
      </c>
      <c r="AQ52" s="2" t="str">
        <f t="array" aca="1" ref="AQ52" ca="1">INDIRECT("E"&amp;AO52)</f>
        <v>Herren I</v>
      </c>
    </row>
    <row r="53" spans="7:43" hidden="1" x14ac:dyDescent="0.25">
      <c r="G53" s="2">
        <f>$D$2-(ROW()-29)</f>
        <v>2002</v>
      </c>
      <c r="H53" s="2" t="b">
        <f>$G53&gt;=$C$2</f>
        <v>0</v>
      </c>
      <c r="I53" s="2" t="b">
        <f>$G53&lt;=$D$2</f>
        <v>1</v>
      </c>
      <c r="J53" s="2">
        <f>IF(AND(H53,I53),2,0)</f>
        <v>0</v>
      </c>
      <c r="K53" s="2" t="b">
        <f>$G53&gt;=$C$4</f>
        <v>0</v>
      </c>
      <c r="L53" s="2" t="b">
        <f>$G53&lt;=$D$4</f>
        <v>1</v>
      </c>
      <c r="M53" s="2">
        <f>IF(AND(K53,L53),4,0)</f>
        <v>0</v>
      </c>
      <c r="N53" s="2" t="b">
        <f>$G53&gt;=$C$6</f>
        <v>0</v>
      </c>
      <c r="O53" s="2" t="b">
        <f>$G53&lt;=$D$6</f>
        <v>1</v>
      </c>
      <c r="P53" s="2">
        <f>IF(AND(N53,O53),6,0)</f>
        <v>0</v>
      </c>
      <c r="Q53" s="2" t="b">
        <f>$G53&gt;=$C$8</f>
        <v>0</v>
      </c>
      <c r="R53" s="2" t="b">
        <f>$G53&lt;=$D$8</f>
        <v>1</v>
      </c>
      <c r="S53" s="2">
        <f>IF(AND(Q53,R53),8,0)</f>
        <v>0</v>
      </c>
      <c r="T53" s="2" t="b">
        <f>$G53&gt;=$C$10</f>
        <v>0</v>
      </c>
      <c r="U53" s="2" t="b">
        <f>$G53&lt;=$D$10</f>
        <v>1</v>
      </c>
      <c r="V53" s="2">
        <f>IF(AND(T53,U53),10,0)</f>
        <v>0</v>
      </c>
      <c r="W53" s="2" t="b">
        <f>$G53&gt;=$C$12</f>
        <v>0</v>
      </c>
      <c r="X53" s="2" t="b">
        <f>$G53&lt;=$D$12</f>
        <v>1</v>
      </c>
      <c r="Y53" s="2">
        <f>IF(AND(W53,X53),12,0)</f>
        <v>0</v>
      </c>
      <c r="Z53" s="2" t="b">
        <f>$G53&gt;=$C$14</f>
        <v>1</v>
      </c>
      <c r="AA53" s="2" t="b">
        <f>$G53&lt;=$D$14</f>
        <v>1</v>
      </c>
      <c r="AB53" s="2">
        <f>IF(AND(Z53,AA53),14,0)</f>
        <v>14</v>
      </c>
      <c r="AC53" s="2" t="b">
        <f>$G53&gt;=$C$16</f>
        <v>1</v>
      </c>
      <c r="AD53" s="2" t="b">
        <f>$G53&lt;=$D$16</f>
        <v>0</v>
      </c>
      <c r="AE53" s="2">
        <f>IF(AND(AC53,AD53),16,0)</f>
        <v>0</v>
      </c>
      <c r="AF53" s="2" t="b">
        <f>$G53&gt;=$C$18</f>
        <v>1</v>
      </c>
      <c r="AG53" s="2" t="b">
        <f>$G53&lt;=$D$18</f>
        <v>0</v>
      </c>
      <c r="AH53" s="2">
        <f>IF(AND(AF53,AG53),18,0)</f>
        <v>0</v>
      </c>
      <c r="AI53" s="2" t="b">
        <f>$G53&gt;=$C$20</f>
        <v>1</v>
      </c>
      <c r="AJ53" s="2" t="b">
        <f>$G53&lt;=$D$20</f>
        <v>0</v>
      </c>
      <c r="AK53" s="2">
        <f>IF(AND(AI53,AJ53),20,0)</f>
        <v>0</v>
      </c>
      <c r="AL53" s="2" t="b">
        <f>$G53&gt;=$C$22</f>
        <v>1</v>
      </c>
      <c r="AM53" s="2" t="b">
        <f>$G53&lt;=$D$22</f>
        <v>0</v>
      </c>
      <c r="AN53" s="2">
        <f>IF(AND(AL53,AM53),22,0)</f>
        <v>0</v>
      </c>
      <c r="AO53" s="2">
        <f>MAX(J53,M53,P53,S53,V53,Y53,AB53,AE53,AH53,AK53,AN53)</f>
        <v>14</v>
      </c>
      <c r="AP53" s="2" t="str">
        <f t="array" aca="1" ref="AP53" ca="1">INDIRECT("A"&amp;AO53)</f>
        <v>Herren I</v>
      </c>
      <c r="AQ53" s="2" t="str">
        <f t="array" aca="1" ref="AQ53" ca="1">INDIRECT("E"&amp;AO53)</f>
        <v>Herren I</v>
      </c>
    </row>
    <row r="54" spans="7:43" hidden="1" x14ac:dyDescent="0.25">
      <c r="G54" s="2">
        <f>$D$2-(ROW()-29)</f>
        <v>2001</v>
      </c>
      <c r="H54" s="2" t="b">
        <f>$G54&gt;=$C$2</f>
        <v>0</v>
      </c>
      <c r="I54" s="2" t="b">
        <f>$G54&lt;=$D$2</f>
        <v>1</v>
      </c>
      <c r="J54" s="2">
        <f>IF(AND(H54,I54),2,0)</f>
        <v>0</v>
      </c>
      <c r="K54" s="2" t="b">
        <f>$G54&gt;=$C$4</f>
        <v>0</v>
      </c>
      <c r="L54" s="2" t="b">
        <f>$G54&lt;=$D$4</f>
        <v>1</v>
      </c>
      <c r="M54" s="2">
        <f>IF(AND(K54,L54),4,0)</f>
        <v>0</v>
      </c>
      <c r="N54" s="2" t="b">
        <f>$G54&gt;=$C$6</f>
        <v>0</v>
      </c>
      <c r="O54" s="2" t="b">
        <f>$G54&lt;=$D$6</f>
        <v>1</v>
      </c>
      <c r="P54" s="2">
        <f>IF(AND(N54,O54),6,0)</f>
        <v>0</v>
      </c>
      <c r="Q54" s="2" t="b">
        <f>$G54&gt;=$C$8</f>
        <v>0</v>
      </c>
      <c r="R54" s="2" t="b">
        <f>$G54&lt;=$D$8</f>
        <v>1</v>
      </c>
      <c r="S54" s="2">
        <f>IF(AND(Q54,R54),8,0)</f>
        <v>0</v>
      </c>
      <c r="T54" s="2" t="b">
        <f>$G54&gt;=$C$10</f>
        <v>0</v>
      </c>
      <c r="U54" s="2" t="b">
        <f>$G54&lt;=$D$10</f>
        <v>1</v>
      </c>
      <c r="V54" s="2">
        <f>IF(AND(T54,U54),10,0)</f>
        <v>0</v>
      </c>
      <c r="W54" s="2" t="b">
        <f>$G54&gt;=$C$12</f>
        <v>0</v>
      </c>
      <c r="X54" s="2" t="b">
        <f>$G54&lt;=$D$12</f>
        <v>1</v>
      </c>
      <c r="Y54" s="2">
        <f>IF(AND(W54,X54),12,0)</f>
        <v>0</v>
      </c>
      <c r="Z54" s="2" t="b">
        <f>$G54&gt;=$C$14</f>
        <v>1</v>
      </c>
      <c r="AA54" s="2" t="b">
        <f>$G54&lt;=$D$14</f>
        <v>1</v>
      </c>
      <c r="AB54" s="2">
        <f>IF(AND(Z54,AA54),14,0)</f>
        <v>14</v>
      </c>
      <c r="AC54" s="2" t="b">
        <f>$G54&gt;=$C$16</f>
        <v>1</v>
      </c>
      <c r="AD54" s="2" t="b">
        <f>$G54&lt;=$D$16</f>
        <v>0</v>
      </c>
      <c r="AE54" s="2">
        <f>IF(AND(AC54,AD54),16,0)</f>
        <v>0</v>
      </c>
      <c r="AF54" s="2" t="b">
        <f>$G54&gt;=$C$18</f>
        <v>1</v>
      </c>
      <c r="AG54" s="2" t="b">
        <f>$G54&lt;=$D$18</f>
        <v>0</v>
      </c>
      <c r="AH54" s="2">
        <f>IF(AND(AF54,AG54),18,0)</f>
        <v>0</v>
      </c>
      <c r="AI54" s="2" t="b">
        <f>$G54&gt;=$C$20</f>
        <v>1</v>
      </c>
      <c r="AJ54" s="2" t="b">
        <f>$G54&lt;=$D$20</f>
        <v>0</v>
      </c>
      <c r="AK54" s="2">
        <f>IF(AND(AI54,AJ54),20,0)</f>
        <v>0</v>
      </c>
      <c r="AL54" s="2" t="b">
        <f>$G54&gt;=$C$22</f>
        <v>1</v>
      </c>
      <c r="AM54" s="2" t="b">
        <f>$G54&lt;=$D$22</f>
        <v>0</v>
      </c>
      <c r="AN54" s="2">
        <f>IF(AND(AL54,AM54),22,0)</f>
        <v>0</v>
      </c>
      <c r="AO54" s="2">
        <f>MAX(J54,M54,P54,S54,V54,Y54,AB54,AE54,AH54,AK54,AN54)</f>
        <v>14</v>
      </c>
      <c r="AP54" s="2" t="str">
        <f t="array" aca="1" ref="AP54" ca="1">INDIRECT("A"&amp;AO54)</f>
        <v>Herren I</v>
      </c>
      <c r="AQ54" s="2" t="str">
        <f t="array" aca="1" ref="AQ54" ca="1">INDIRECT("E"&amp;AO54)</f>
        <v>Herren I</v>
      </c>
    </row>
    <row r="55" spans="7:43" hidden="1" x14ac:dyDescent="0.25">
      <c r="G55" s="2">
        <f>$D$2-(ROW()-29)</f>
        <v>2000</v>
      </c>
      <c r="H55" s="2" t="b">
        <f>$G55&gt;=$C$2</f>
        <v>0</v>
      </c>
      <c r="I55" s="2" t="b">
        <f>$G55&lt;=$D$2</f>
        <v>1</v>
      </c>
      <c r="J55" s="2">
        <f>IF(AND(H55,I55),2,0)</f>
        <v>0</v>
      </c>
      <c r="K55" s="2" t="b">
        <f>$G55&gt;=$C$4</f>
        <v>0</v>
      </c>
      <c r="L55" s="2" t="b">
        <f>$G55&lt;=$D$4</f>
        <v>1</v>
      </c>
      <c r="M55" s="2">
        <f>IF(AND(K55,L55),4,0)</f>
        <v>0</v>
      </c>
      <c r="N55" s="2" t="b">
        <f>$G55&gt;=$C$6</f>
        <v>0</v>
      </c>
      <c r="O55" s="2" t="b">
        <f>$G55&lt;=$D$6</f>
        <v>1</v>
      </c>
      <c r="P55" s="2">
        <f>IF(AND(N55,O55),6,0)</f>
        <v>0</v>
      </c>
      <c r="Q55" s="2" t="b">
        <f>$G55&gt;=$C$8</f>
        <v>0</v>
      </c>
      <c r="R55" s="2" t="b">
        <f>$G55&lt;=$D$8</f>
        <v>1</v>
      </c>
      <c r="S55" s="2">
        <f>IF(AND(Q55,R55),8,0)</f>
        <v>0</v>
      </c>
      <c r="T55" s="2" t="b">
        <f>$G55&gt;=$C$10</f>
        <v>0</v>
      </c>
      <c r="U55" s="2" t="b">
        <f>$G55&lt;=$D$10</f>
        <v>1</v>
      </c>
      <c r="V55" s="2">
        <f>IF(AND(T55,U55),10,0)</f>
        <v>0</v>
      </c>
      <c r="W55" s="2" t="b">
        <f>$G55&gt;=$C$12</f>
        <v>0</v>
      </c>
      <c r="X55" s="2" t="b">
        <f>$G55&lt;=$D$12</f>
        <v>1</v>
      </c>
      <c r="Y55" s="2">
        <f>IF(AND(W55,X55),12,0)</f>
        <v>0</v>
      </c>
      <c r="Z55" s="2" t="b">
        <f>$G55&gt;=$C$14</f>
        <v>1</v>
      </c>
      <c r="AA55" s="2" t="b">
        <f>$G55&lt;=$D$14</f>
        <v>1</v>
      </c>
      <c r="AB55" s="2">
        <f>IF(AND(Z55,AA55),14,0)</f>
        <v>14</v>
      </c>
      <c r="AC55" s="2" t="b">
        <f>$G55&gt;=$C$16</f>
        <v>1</v>
      </c>
      <c r="AD55" s="2" t="b">
        <f>$G55&lt;=$D$16</f>
        <v>0</v>
      </c>
      <c r="AE55" s="2">
        <f>IF(AND(AC55,AD55),16,0)</f>
        <v>0</v>
      </c>
      <c r="AF55" s="2" t="b">
        <f>$G55&gt;=$C$18</f>
        <v>1</v>
      </c>
      <c r="AG55" s="2" t="b">
        <f>$G55&lt;=$D$18</f>
        <v>0</v>
      </c>
      <c r="AH55" s="2">
        <f>IF(AND(AF55,AG55),18,0)</f>
        <v>0</v>
      </c>
      <c r="AI55" s="2" t="b">
        <f>$G55&gt;=$C$20</f>
        <v>1</v>
      </c>
      <c r="AJ55" s="2" t="b">
        <f>$G55&lt;=$D$20</f>
        <v>0</v>
      </c>
      <c r="AK55" s="2">
        <f>IF(AND(AI55,AJ55),20,0)</f>
        <v>0</v>
      </c>
      <c r="AL55" s="2" t="b">
        <f>$G55&gt;=$C$22</f>
        <v>1</v>
      </c>
      <c r="AM55" s="2" t="b">
        <f>$G55&lt;=$D$22</f>
        <v>0</v>
      </c>
      <c r="AN55" s="2">
        <f>IF(AND(AL55,AM55),22,0)</f>
        <v>0</v>
      </c>
      <c r="AO55" s="2">
        <f>MAX(J55,M55,P55,S55,V55,Y55,AB55,AE55,AH55,AK55,AN55)</f>
        <v>14</v>
      </c>
      <c r="AP55" s="2" t="str">
        <f t="array" aca="1" ref="AP55" ca="1">INDIRECT("A"&amp;AO55)</f>
        <v>Herren I</v>
      </c>
      <c r="AQ55" s="2" t="str">
        <f t="array" aca="1" ref="AQ55" ca="1">INDIRECT("E"&amp;AO55)</f>
        <v>Herren I</v>
      </c>
    </row>
    <row r="56" spans="7:43" hidden="1" x14ac:dyDescent="0.25">
      <c r="G56" s="2">
        <f>$D$2-(ROW()-29)</f>
        <v>1999</v>
      </c>
      <c r="H56" s="2" t="b">
        <f>$G56&gt;=$C$2</f>
        <v>0</v>
      </c>
      <c r="I56" s="2" t="b">
        <f>$G56&lt;=$D$2</f>
        <v>1</v>
      </c>
      <c r="J56" s="2">
        <f>IF(AND(H56,I56),2,0)</f>
        <v>0</v>
      </c>
      <c r="K56" s="2" t="b">
        <f>$G56&gt;=$C$4</f>
        <v>0</v>
      </c>
      <c r="L56" s="2" t="b">
        <f>$G56&lt;=$D$4</f>
        <v>1</v>
      </c>
      <c r="M56" s="2">
        <f>IF(AND(K56,L56),4,0)</f>
        <v>0</v>
      </c>
      <c r="N56" s="2" t="b">
        <f>$G56&gt;=$C$6</f>
        <v>0</v>
      </c>
      <c r="O56" s="2" t="b">
        <f>$G56&lt;=$D$6</f>
        <v>1</v>
      </c>
      <c r="P56" s="2">
        <f>IF(AND(N56,O56),6,0)</f>
        <v>0</v>
      </c>
      <c r="Q56" s="2" t="b">
        <f>$G56&gt;=$C$8</f>
        <v>0</v>
      </c>
      <c r="R56" s="2" t="b">
        <f>$G56&lt;=$D$8</f>
        <v>1</v>
      </c>
      <c r="S56" s="2">
        <f>IF(AND(Q56,R56),8,0)</f>
        <v>0</v>
      </c>
      <c r="T56" s="2" t="b">
        <f>$G56&gt;=$C$10</f>
        <v>0</v>
      </c>
      <c r="U56" s="2" t="b">
        <f>$G56&lt;=$D$10</f>
        <v>1</v>
      </c>
      <c r="V56" s="2">
        <f>IF(AND(T56,U56),10,0)</f>
        <v>0</v>
      </c>
      <c r="W56" s="2" t="b">
        <f>$G56&gt;=$C$12</f>
        <v>0</v>
      </c>
      <c r="X56" s="2" t="b">
        <f>$G56&lt;=$D$12</f>
        <v>1</v>
      </c>
      <c r="Y56" s="2">
        <f>IF(AND(W56,X56),12,0)</f>
        <v>0</v>
      </c>
      <c r="Z56" s="2" t="b">
        <f>$G56&gt;=$C$14</f>
        <v>1</v>
      </c>
      <c r="AA56" s="2" t="b">
        <f>$G56&lt;=$D$14</f>
        <v>1</v>
      </c>
      <c r="AB56" s="2">
        <f>IF(AND(Z56,AA56),14,0)</f>
        <v>14</v>
      </c>
      <c r="AC56" s="2" t="b">
        <f>$G56&gt;=$C$16</f>
        <v>1</v>
      </c>
      <c r="AD56" s="2" t="b">
        <f>$G56&lt;=$D$16</f>
        <v>0</v>
      </c>
      <c r="AE56" s="2">
        <f>IF(AND(AC56,AD56),16,0)</f>
        <v>0</v>
      </c>
      <c r="AF56" s="2" t="b">
        <f>$G56&gt;=$C$18</f>
        <v>1</v>
      </c>
      <c r="AG56" s="2" t="b">
        <f>$G56&lt;=$D$18</f>
        <v>0</v>
      </c>
      <c r="AH56" s="2">
        <f>IF(AND(AF56,AG56),18,0)</f>
        <v>0</v>
      </c>
      <c r="AI56" s="2" t="b">
        <f>$G56&gt;=$C$20</f>
        <v>1</v>
      </c>
      <c r="AJ56" s="2" t="b">
        <f>$G56&lt;=$D$20</f>
        <v>0</v>
      </c>
      <c r="AK56" s="2">
        <f>IF(AND(AI56,AJ56),20,0)</f>
        <v>0</v>
      </c>
      <c r="AL56" s="2" t="b">
        <f>$G56&gt;=$C$22</f>
        <v>1</v>
      </c>
      <c r="AM56" s="2" t="b">
        <f>$G56&lt;=$D$22</f>
        <v>0</v>
      </c>
      <c r="AN56" s="2">
        <f>IF(AND(AL56,AM56),22,0)</f>
        <v>0</v>
      </c>
      <c r="AO56" s="2">
        <f>MAX(J56,M56,P56,S56,V56,Y56,AB56,AE56,AH56,AK56,AN56)</f>
        <v>14</v>
      </c>
      <c r="AP56" s="2" t="str">
        <f t="array" aca="1" ref="AP56" ca="1">INDIRECT("A"&amp;AO56)</f>
        <v>Herren I</v>
      </c>
      <c r="AQ56" s="2" t="str">
        <f t="array" aca="1" ref="AQ56" ca="1">INDIRECT("E"&amp;AO56)</f>
        <v>Herren I</v>
      </c>
    </row>
    <row r="57" spans="7:43" hidden="1" x14ac:dyDescent="0.25">
      <c r="G57" s="2">
        <f>$D$2-(ROW()-29)</f>
        <v>1998</v>
      </c>
      <c r="H57" s="2" t="b">
        <f>$G57&gt;=$C$2</f>
        <v>0</v>
      </c>
      <c r="I57" s="2" t="b">
        <f>$G57&lt;=$D$2</f>
        <v>1</v>
      </c>
      <c r="J57" s="2">
        <f>IF(AND(H57,I57),2,0)</f>
        <v>0</v>
      </c>
      <c r="K57" s="2" t="b">
        <f>$G57&gt;=$C$4</f>
        <v>0</v>
      </c>
      <c r="L57" s="2" t="b">
        <f>$G57&lt;=$D$4</f>
        <v>1</v>
      </c>
      <c r="M57" s="2">
        <f>IF(AND(K57,L57),4,0)</f>
        <v>0</v>
      </c>
      <c r="N57" s="2" t="b">
        <f>$G57&gt;=$C$6</f>
        <v>0</v>
      </c>
      <c r="O57" s="2" t="b">
        <f>$G57&lt;=$D$6</f>
        <v>1</v>
      </c>
      <c r="P57" s="2">
        <f>IF(AND(N57,O57),6,0)</f>
        <v>0</v>
      </c>
      <c r="Q57" s="2" t="b">
        <f>$G57&gt;=$C$8</f>
        <v>0</v>
      </c>
      <c r="R57" s="2" t="b">
        <f>$G57&lt;=$D$8</f>
        <v>1</v>
      </c>
      <c r="S57" s="2">
        <f>IF(AND(Q57,R57),8,0)</f>
        <v>0</v>
      </c>
      <c r="T57" s="2" t="b">
        <f>$G57&gt;=$C$10</f>
        <v>0</v>
      </c>
      <c r="U57" s="2" t="b">
        <f>$G57&lt;=$D$10</f>
        <v>1</v>
      </c>
      <c r="V57" s="2">
        <f>IF(AND(T57,U57),10,0)</f>
        <v>0</v>
      </c>
      <c r="W57" s="2" t="b">
        <f>$G57&gt;=$C$12</f>
        <v>0</v>
      </c>
      <c r="X57" s="2" t="b">
        <f>$G57&lt;=$D$12</f>
        <v>1</v>
      </c>
      <c r="Y57" s="2">
        <f>IF(AND(W57,X57),12,0)</f>
        <v>0</v>
      </c>
      <c r="Z57" s="2" t="b">
        <f>$G57&gt;=$C$14</f>
        <v>1</v>
      </c>
      <c r="AA57" s="2" t="b">
        <f>$G57&lt;=$D$14</f>
        <v>1</v>
      </c>
      <c r="AB57" s="2">
        <f>IF(AND(Z57,AA57),14,0)</f>
        <v>14</v>
      </c>
      <c r="AC57" s="2" t="b">
        <f>$G57&gt;=$C$16</f>
        <v>1</v>
      </c>
      <c r="AD57" s="2" t="b">
        <f>$G57&lt;=$D$16</f>
        <v>0</v>
      </c>
      <c r="AE57" s="2">
        <f>IF(AND(AC57,AD57),16,0)</f>
        <v>0</v>
      </c>
      <c r="AF57" s="2" t="b">
        <f>$G57&gt;=$C$18</f>
        <v>1</v>
      </c>
      <c r="AG57" s="2" t="b">
        <f>$G57&lt;=$D$18</f>
        <v>0</v>
      </c>
      <c r="AH57" s="2">
        <f>IF(AND(AF57,AG57),18,0)</f>
        <v>0</v>
      </c>
      <c r="AI57" s="2" t="b">
        <f>$G57&gt;=$C$20</f>
        <v>1</v>
      </c>
      <c r="AJ57" s="2" t="b">
        <f>$G57&lt;=$D$20</f>
        <v>0</v>
      </c>
      <c r="AK57" s="2">
        <f>IF(AND(AI57,AJ57),20,0)</f>
        <v>0</v>
      </c>
      <c r="AL57" s="2" t="b">
        <f>$G57&gt;=$C$22</f>
        <v>1</v>
      </c>
      <c r="AM57" s="2" t="b">
        <f>$G57&lt;=$D$22</f>
        <v>0</v>
      </c>
      <c r="AN57" s="2">
        <f>IF(AND(AL57,AM57),22,0)</f>
        <v>0</v>
      </c>
      <c r="AO57" s="2">
        <f>MAX(J57,M57,P57,S57,V57,Y57,AB57,AE57,AH57,AK57,AN57)</f>
        <v>14</v>
      </c>
      <c r="AP57" s="2" t="str">
        <f t="array" aca="1" ref="AP57" ca="1">INDIRECT("A"&amp;AO57)</f>
        <v>Herren I</v>
      </c>
      <c r="AQ57" s="2" t="str">
        <f t="array" aca="1" ref="AQ57" ca="1">INDIRECT("E"&amp;AO57)</f>
        <v>Herren I</v>
      </c>
    </row>
    <row r="58" spans="7:43" hidden="1" x14ac:dyDescent="0.25">
      <c r="G58" s="2">
        <f>$D$2-(ROW()-29)</f>
        <v>1997</v>
      </c>
      <c r="H58" s="2" t="b">
        <f>$G58&gt;=$C$2</f>
        <v>0</v>
      </c>
      <c r="I58" s="2" t="b">
        <f>$G58&lt;=$D$2</f>
        <v>1</v>
      </c>
      <c r="J58" s="2">
        <f>IF(AND(H58,I58),2,0)</f>
        <v>0</v>
      </c>
      <c r="K58" s="2" t="b">
        <f>$G58&gt;=$C$4</f>
        <v>0</v>
      </c>
      <c r="L58" s="2" t="b">
        <f>$G58&lt;=$D$4</f>
        <v>1</v>
      </c>
      <c r="M58" s="2">
        <f>IF(AND(K58,L58),4,0)</f>
        <v>0</v>
      </c>
      <c r="N58" s="2" t="b">
        <f>$G58&gt;=$C$6</f>
        <v>0</v>
      </c>
      <c r="O58" s="2" t="b">
        <f>$G58&lt;=$D$6</f>
        <v>1</v>
      </c>
      <c r="P58" s="2">
        <f>IF(AND(N58,O58),6,0)</f>
        <v>0</v>
      </c>
      <c r="Q58" s="2" t="b">
        <f>$G58&gt;=$C$8</f>
        <v>0</v>
      </c>
      <c r="R58" s="2" t="b">
        <f>$G58&lt;=$D$8</f>
        <v>1</v>
      </c>
      <c r="S58" s="2">
        <f>IF(AND(Q58,R58),8,0)</f>
        <v>0</v>
      </c>
      <c r="T58" s="2" t="b">
        <f>$G58&gt;=$C$10</f>
        <v>0</v>
      </c>
      <c r="U58" s="2" t="b">
        <f>$G58&lt;=$D$10</f>
        <v>1</v>
      </c>
      <c r="V58" s="2">
        <f>IF(AND(T58,U58),10,0)</f>
        <v>0</v>
      </c>
      <c r="W58" s="2" t="b">
        <f>$G58&gt;=$C$12</f>
        <v>0</v>
      </c>
      <c r="X58" s="2" t="b">
        <f>$G58&lt;=$D$12</f>
        <v>1</v>
      </c>
      <c r="Y58" s="2">
        <f>IF(AND(W58,X58),12,0)</f>
        <v>0</v>
      </c>
      <c r="Z58" s="2" t="b">
        <f>$G58&gt;=$C$14</f>
        <v>1</v>
      </c>
      <c r="AA58" s="2" t="b">
        <f>$G58&lt;=$D$14</f>
        <v>1</v>
      </c>
      <c r="AB58" s="2">
        <f>IF(AND(Z58,AA58),14,0)</f>
        <v>14</v>
      </c>
      <c r="AC58" s="2" t="b">
        <f>$G58&gt;=$C$16</f>
        <v>1</v>
      </c>
      <c r="AD58" s="2" t="b">
        <f>$G58&lt;=$D$16</f>
        <v>0</v>
      </c>
      <c r="AE58" s="2">
        <f>IF(AND(AC58,AD58),16,0)</f>
        <v>0</v>
      </c>
      <c r="AF58" s="2" t="b">
        <f>$G58&gt;=$C$18</f>
        <v>1</v>
      </c>
      <c r="AG58" s="2" t="b">
        <f>$G58&lt;=$D$18</f>
        <v>0</v>
      </c>
      <c r="AH58" s="2">
        <f>IF(AND(AF58,AG58),18,0)</f>
        <v>0</v>
      </c>
      <c r="AI58" s="2" t="b">
        <f>$G58&gt;=$C$20</f>
        <v>1</v>
      </c>
      <c r="AJ58" s="2" t="b">
        <f>$G58&lt;=$D$20</f>
        <v>0</v>
      </c>
      <c r="AK58" s="2">
        <f>IF(AND(AI58,AJ58),20,0)</f>
        <v>0</v>
      </c>
      <c r="AL58" s="2" t="b">
        <f>$G58&gt;=$C$22</f>
        <v>1</v>
      </c>
      <c r="AM58" s="2" t="b">
        <f>$G58&lt;=$D$22</f>
        <v>0</v>
      </c>
      <c r="AN58" s="2">
        <f>IF(AND(AL58,AM58),22,0)</f>
        <v>0</v>
      </c>
      <c r="AO58" s="2">
        <f>MAX(J58,M58,P58,S58,V58,Y58,AB58,AE58,AH58,AK58,AN58)</f>
        <v>14</v>
      </c>
      <c r="AP58" s="2" t="str">
        <f t="array" aca="1" ref="AP58" ca="1">INDIRECT("A"&amp;AO58)</f>
        <v>Herren I</v>
      </c>
      <c r="AQ58" s="2" t="str">
        <f t="array" aca="1" ref="AQ58" ca="1">INDIRECT("E"&amp;AO58)</f>
        <v>Herren I</v>
      </c>
    </row>
    <row r="59" spans="7:43" hidden="1" x14ac:dyDescent="0.25">
      <c r="G59" s="2">
        <f>$D$2-(ROW()-29)</f>
        <v>1996</v>
      </c>
      <c r="H59" s="2" t="b">
        <f>$G59&gt;=$C$2</f>
        <v>0</v>
      </c>
      <c r="I59" s="2" t="b">
        <f>$G59&lt;=$D$2</f>
        <v>1</v>
      </c>
      <c r="J59" s="2">
        <f>IF(AND(H59,I59),2,0)</f>
        <v>0</v>
      </c>
      <c r="K59" s="2" t="b">
        <f>$G59&gt;=$C$4</f>
        <v>0</v>
      </c>
      <c r="L59" s="2" t="b">
        <f>$G59&lt;=$D$4</f>
        <v>1</v>
      </c>
      <c r="M59" s="2">
        <f>IF(AND(K59,L59),4,0)</f>
        <v>0</v>
      </c>
      <c r="N59" s="2" t="b">
        <f>$G59&gt;=$C$6</f>
        <v>0</v>
      </c>
      <c r="O59" s="2" t="b">
        <f>$G59&lt;=$D$6</f>
        <v>1</v>
      </c>
      <c r="P59" s="2">
        <f>IF(AND(N59,O59),6,0)</f>
        <v>0</v>
      </c>
      <c r="Q59" s="2" t="b">
        <f>$G59&gt;=$C$8</f>
        <v>0</v>
      </c>
      <c r="R59" s="2" t="b">
        <f>$G59&lt;=$D$8</f>
        <v>1</v>
      </c>
      <c r="S59" s="2">
        <f>IF(AND(Q59,R59),8,0)</f>
        <v>0</v>
      </c>
      <c r="T59" s="2" t="b">
        <f>$G59&gt;=$C$10</f>
        <v>0</v>
      </c>
      <c r="U59" s="2" t="b">
        <f>$G59&lt;=$D$10</f>
        <v>1</v>
      </c>
      <c r="V59" s="2">
        <f>IF(AND(T59,U59),10,0)</f>
        <v>0</v>
      </c>
      <c r="W59" s="2" t="b">
        <f>$G59&gt;=$C$12</f>
        <v>0</v>
      </c>
      <c r="X59" s="2" t="b">
        <f>$G59&lt;=$D$12</f>
        <v>1</v>
      </c>
      <c r="Y59" s="2">
        <f>IF(AND(W59,X59),12,0)</f>
        <v>0</v>
      </c>
      <c r="Z59" s="2" t="b">
        <f>$G59&gt;=$C$14</f>
        <v>1</v>
      </c>
      <c r="AA59" s="2" t="b">
        <f>$G59&lt;=$D$14</f>
        <v>1</v>
      </c>
      <c r="AB59" s="2">
        <f>IF(AND(Z59,AA59),14,0)</f>
        <v>14</v>
      </c>
      <c r="AC59" s="2" t="b">
        <f>$G59&gt;=$C$16</f>
        <v>1</v>
      </c>
      <c r="AD59" s="2" t="b">
        <f>$G59&lt;=$D$16</f>
        <v>0</v>
      </c>
      <c r="AE59" s="2">
        <f>IF(AND(AC59,AD59),16,0)</f>
        <v>0</v>
      </c>
      <c r="AF59" s="2" t="b">
        <f>$G59&gt;=$C$18</f>
        <v>1</v>
      </c>
      <c r="AG59" s="2" t="b">
        <f>$G59&lt;=$D$18</f>
        <v>0</v>
      </c>
      <c r="AH59" s="2">
        <f>IF(AND(AF59,AG59),18,0)</f>
        <v>0</v>
      </c>
      <c r="AI59" s="2" t="b">
        <f>$G59&gt;=$C$20</f>
        <v>1</v>
      </c>
      <c r="AJ59" s="2" t="b">
        <f>$G59&lt;=$D$20</f>
        <v>0</v>
      </c>
      <c r="AK59" s="2">
        <f>IF(AND(AI59,AJ59),20,0)</f>
        <v>0</v>
      </c>
      <c r="AL59" s="2" t="b">
        <f>$G59&gt;=$C$22</f>
        <v>1</v>
      </c>
      <c r="AM59" s="2" t="b">
        <f>$G59&lt;=$D$22</f>
        <v>0</v>
      </c>
      <c r="AN59" s="2">
        <f>IF(AND(AL59,AM59),22,0)</f>
        <v>0</v>
      </c>
      <c r="AO59" s="2">
        <f>MAX(J59,M59,P59,S59,V59,Y59,AB59,AE59,AH59,AK59,AN59)</f>
        <v>14</v>
      </c>
      <c r="AP59" s="2" t="str">
        <f t="array" aca="1" ref="AP59" ca="1">INDIRECT("A"&amp;AO59)</f>
        <v>Herren I</v>
      </c>
      <c r="AQ59" s="2" t="str">
        <f t="array" aca="1" ref="AQ59" ca="1">INDIRECT("E"&amp;AO59)</f>
        <v>Herren I</v>
      </c>
    </row>
    <row r="60" spans="7:43" hidden="1" x14ac:dyDescent="0.25">
      <c r="G60" s="2">
        <f>$D$2-(ROW()-29)</f>
        <v>1995</v>
      </c>
      <c r="H60" s="2" t="b">
        <f>$G60&gt;=$C$2</f>
        <v>0</v>
      </c>
      <c r="I60" s="2" t="b">
        <f>$G60&lt;=$D$2</f>
        <v>1</v>
      </c>
      <c r="J60" s="2">
        <f>IF(AND(H60,I60),2,0)</f>
        <v>0</v>
      </c>
      <c r="K60" s="2" t="b">
        <f>$G60&gt;=$C$4</f>
        <v>0</v>
      </c>
      <c r="L60" s="2" t="b">
        <f>$G60&lt;=$D$4</f>
        <v>1</v>
      </c>
      <c r="M60" s="2">
        <f>IF(AND(K60,L60),4,0)</f>
        <v>0</v>
      </c>
      <c r="N60" s="2" t="b">
        <f>$G60&gt;=$C$6</f>
        <v>0</v>
      </c>
      <c r="O60" s="2" t="b">
        <f>$G60&lt;=$D$6</f>
        <v>1</v>
      </c>
      <c r="P60" s="2">
        <f>IF(AND(N60,O60),6,0)</f>
        <v>0</v>
      </c>
      <c r="Q60" s="2" t="b">
        <f>$G60&gt;=$C$8</f>
        <v>0</v>
      </c>
      <c r="R60" s="2" t="b">
        <f>$G60&lt;=$D$8</f>
        <v>1</v>
      </c>
      <c r="S60" s="2">
        <f>IF(AND(Q60,R60),8,0)</f>
        <v>0</v>
      </c>
      <c r="T60" s="2" t="b">
        <f>$G60&gt;=$C$10</f>
        <v>0</v>
      </c>
      <c r="U60" s="2" t="b">
        <f>$G60&lt;=$D$10</f>
        <v>1</v>
      </c>
      <c r="V60" s="2">
        <f>IF(AND(T60,U60),10,0)</f>
        <v>0</v>
      </c>
      <c r="W60" s="2" t="b">
        <f>$G60&gt;=$C$12</f>
        <v>0</v>
      </c>
      <c r="X60" s="2" t="b">
        <f>$G60&lt;=$D$12</f>
        <v>1</v>
      </c>
      <c r="Y60" s="2">
        <f>IF(AND(W60,X60),12,0)</f>
        <v>0</v>
      </c>
      <c r="Z60" s="2" t="b">
        <f>$G60&gt;=$C$14</f>
        <v>1</v>
      </c>
      <c r="AA60" s="2" t="b">
        <f>$G60&lt;=$D$14</f>
        <v>1</v>
      </c>
      <c r="AB60" s="2">
        <f>IF(AND(Z60,AA60),14,0)</f>
        <v>14</v>
      </c>
      <c r="AC60" s="2" t="b">
        <f>$G60&gt;=$C$16</f>
        <v>1</v>
      </c>
      <c r="AD60" s="2" t="b">
        <f>$G60&lt;=$D$16</f>
        <v>0</v>
      </c>
      <c r="AE60" s="2">
        <f>IF(AND(AC60,AD60),16,0)</f>
        <v>0</v>
      </c>
      <c r="AF60" s="2" t="b">
        <f>$G60&gt;=$C$18</f>
        <v>1</v>
      </c>
      <c r="AG60" s="2" t="b">
        <f>$G60&lt;=$D$18</f>
        <v>0</v>
      </c>
      <c r="AH60" s="2">
        <f>IF(AND(AF60,AG60),18,0)</f>
        <v>0</v>
      </c>
      <c r="AI60" s="2" t="b">
        <f>$G60&gt;=$C$20</f>
        <v>1</v>
      </c>
      <c r="AJ60" s="2" t="b">
        <f>$G60&lt;=$D$20</f>
        <v>0</v>
      </c>
      <c r="AK60" s="2">
        <f>IF(AND(AI60,AJ60),20,0)</f>
        <v>0</v>
      </c>
      <c r="AL60" s="2" t="b">
        <f>$G60&gt;=$C$22</f>
        <v>1</v>
      </c>
      <c r="AM60" s="2" t="b">
        <f>$G60&lt;=$D$22</f>
        <v>0</v>
      </c>
      <c r="AN60" s="2">
        <f>IF(AND(AL60,AM60),22,0)</f>
        <v>0</v>
      </c>
      <c r="AO60" s="2">
        <f>MAX(J60,M60,P60,S60,V60,Y60,AB60,AE60,AH60,AK60,AN60)</f>
        <v>14</v>
      </c>
      <c r="AP60" s="2" t="str">
        <f t="array" aca="1" ref="AP60" ca="1">INDIRECT("A"&amp;AO60)</f>
        <v>Herren I</v>
      </c>
      <c r="AQ60" s="2" t="str">
        <f t="array" aca="1" ref="AQ60" ca="1">INDIRECT("E"&amp;AO60)</f>
        <v>Herren I</v>
      </c>
    </row>
    <row r="61" spans="7:43" hidden="1" x14ac:dyDescent="0.25">
      <c r="G61" s="2">
        <f>$D$2-(ROW()-29)</f>
        <v>1994</v>
      </c>
      <c r="H61" s="2" t="b">
        <f>$G61&gt;=$C$2</f>
        <v>0</v>
      </c>
      <c r="I61" s="2" t="b">
        <f>$G61&lt;=$D$2</f>
        <v>1</v>
      </c>
      <c r="J61" s="2">
        <f>IF(AND(H61,I61),2,0)</f>
        <v>0</v>
      </c>
      <c r="K61" s="2" t="b">
        <f>$G61&gt;=$C$4</f>
        <v>0</v>
      </c>
      <c r="L61" s="2" t="b">
        <f>$G61&lt;=$D$4</f>
        <v>1</v>
      </c>
      <c r="M61" s="2">
        <f>IF(AND(K61,L61),4,0)</f>
        <v>0</v>
      </c>
      <c r="N61" s="2" t="b">
        <f>$G61&gt;=$C$6</f>
        <v>0</v>
      </c>
      <c r="O61" s="2" t="b">
        <f>$G61&lt;=$D$6</f>
        <v>1</v>
      </c>
      <c r="P61" s="2">
        <f>IF(AND(N61,O61),6,0)</f>
        <v>0</v>
      </c>
      <c r="Q61" s="2" t="b">
        <f>$G61&gt;=$C$8</f>
        <v>0</v>
      </c>
      <c r="R61" s="2" t="b">
        <f>$G61&lt;=$D$8</f>
        <v>1</v>
      </c>
      <c r="S61" s="2">
        <f>IF(AND(Q61,R61),8,0)</f>
        <v>0</v>
      </c>
      <c r="T61" s="2" t="b">
        <f>$G61&gt;=$C$10</f>
        <v>0</v>
      </c>
      <c r="U61" s="2" t="b">
        <f>$G61&lt;=$D$10</f>
        <v>1</v>
      </c>
      <c r="V61" s="2">
        <f>IF(AND(T61,U61),10,0)</f>
        <v>0</v>
      </c>
      <c r="W61" s="2" t="b">
        <f>$G61&gt;=$C$12</f>
        <v>0</v>
      </c>
      <c r="X61" s="2" t="b">
        <f>$G61&lt;=$D$12</f>
        <v>1</v>
      </c>
      <c r="Y61" s="2">
        <f>IF(AND(W61,X61),12,0)</f>
        <v>0</v>
      </c>
      <c r="Z61" s="2" t="b">
        <f>$G61&gt;=$C$14</f>
        <v>1</v>
      </c>
      <c r="AA61" s="2" t="b">
        <f>$G61&lt;=$D$14</f>
        <v>1</v>
      </c>
      <c r="AB61" s="2">
        <f>IF(AND(Z61,AA61),14,0)</f>
        <v>14</v>
      </c>
      <c r="AC61" s="2" t="b">
        <f>$G61&gt;=$C$16</f>
        <v>1</v>
      </c>
      <c r="AD61" s="2" t="b">
        <f>$G61&lt;=$D$16</f>
        <v>0</v>
      </c>
      <c r="AE61" s="2">
        <f>IF(AND(AC61,AD61),16,0)</f>
        <v>0</v>
      </c>
      <c r="AF61" s="2" t="b">
        <f>$G61&gt;=$C$18</f>
        <v>1</v>
      </c>
      <c r="AG61" s="2" t="b">
        <f>$G61&lt;=$D$18</f>
        <v>0</v>
      </c>
      <c r="AH61" s="2">
        <f>IF(AND(AF61,AG61),18,0)</f>
        <v>0</v>
      </c>
      <c r="AI61" s="2" t="b">
        <f>$G61&gt;=$C$20</f>
        <v>1</v>
      </c>
      <c r="AJ61" s="2" t="b">
        <f>$G61&lt;=$D$20</f>
        <v>0</v>
      </c>
      <c r="AK61" s="2">
        <f>IF(AND(AI61,AJ61),20,0)</f>
        <v>0</v>
      </c>
      <c r="AL61" s="2" t="b">
        <f>$G61&gt;=$C$22</f>
        <v>1</v>
      </c>
      <c r="AM61" s="2" t="b">
        <f>$G61&lt;=$D$22</f>
        <v>0</v>
      </c>
      <c r="AN61" s="2">
        <f>IF(AND(AL61,AM61),22,0)</f>
        <v>0</v>
      </c>
      <c r="AO61" s="2">
        <f>MAX(J61,M61,P61,S61,V61,Y61,AB61,AE61,AH61,AK61,AN61)</f>
        <v>14</v>
      </c>
      <c r="AP61" s="2" t="str">
        <f t="array" aca="1" ref="AP61" ca="1">INDIRECT("A"&amp;AO61)</f>
        <v>Herren I</v>
      </c>
      <c r="AQ61" s="2" t="str">
        <f t="array" aca="1" ref="AQ61" ca="1">INDIRECT("E"&amp;AO61)</f>
        <v>Herren I</v>
      </c>
    </row>
    <row r="62" spans="7:43" hidden="1" x14ac:dyDescent="0.25">
      <c r="G62" s="2">
        <f>$D$2-(ROW()-29)</f>
        <v>1993</v>
      </c>
      <c r="H62" s="2" t="b">
        <f>$G62&gt;=$C$2</f>
        <v>0</v>
      </c>
      <c r="I62" s="2" t="b">
        <f>$G62&lt;=$D$2</f>
        <v>1</v>
      </c>
      <c r="J62" s="2">
        <f>IF(AND(H62,I62),2,0)</f>
        <v>0</v>
      </c>
      <c r="K62" s="2" t="b">
        <f>$G62&gt;=$C$4</f>
        <v>0</v>
      </c>
      <c r="L62" s="2" t="b">
        <f>$G62&lt;=$D$4</f>
        <v>1</v>
      </c>
      <c r="M62" s="2">
        <f>IF(AND(K62,L62),4,0)</f>
        <v>0</v>
      </c>
      <c r="N62" s="2" t="b">
        <f>$G62&gt;=$C$6</f>
        <v>0</v>
      </c>
      <c r="O62" s="2" t="b">
        <f>$G62&lt;=$D$6</f>
        <v>1</v>
      </c>
      <c r="P62" s="2">
        <f>IF(AND(N62,O62),6,0)</f>
        <v>0</v>
      </c>
      <c r="Q62" s="2" t="b">
        <f>$G62&gt;=$C$8</f>
        <v>0</v>
      </c>
      <c r="R62" s="2" t="b">
        <f>$G62&lt;=$D$8</f>
        <v>1</v>
      </c>
      <c r="S62" s="2">
        <f>IF(AND(Q62,R62),8,0)</f>
        <v>0</v>
      </c>
      <c r="T62" s="2" t="b">
        <f>$G62&gt;=$C$10</f>
        <v>0</v>
      </c>
      <c r="U62" s="2" t="b">
        <f>$G62&lt;=$D$10</f>
        <v>1</v>
      </c>
      <c r="V62" s="2">
        <f>IF(AND(T62,U62),10,0)</f>
        <v>0</v>
      </c>
      <c r="W62" s="2" t="b">
        <f>$G62&gt;=$C$12</f>
        <v>0</v>
      </c>
      <c r="X62" s="2" t="b">
        <f>$G62&lt;=$D$12</f>
        <v>1</v>
      </c>
      <c r="Y62" s="2">
        <f>IF(AND(W62,X62),12,0)</f>
        <v>0</v>
      </c>
      <c r="Z62" s="2" t="b">
        <f>$G62&gt;=$C$14</f>
        <v>1</v>
      </c>
      <c r="AA62" s="2" t="b">
        <f>$G62&lt;=$D$14</f>
        <v>1</v>
      </c>
      <c r="AB62" s="2">
        <f>IF(AND(Z62,AA62),14,0)</f>
        <v>14</v>
      </c>
      <c r="AC62" s="2" t="b">
        <f>$G62&gt;=$C$16</f>
        <v>1</v>
      </c>
      <c r="AD62" s="2" t="b">
        <f>$G62&lt;=$D$16</f>
        <v>0</v>
      </c>
      <c r="AE62" s="2">
        <f>IF(AND(AC62,AD62),16,0)</f>
        <v>0</v>
      </c>
      <c r="AF62" s="2" t="b">
        <f>$G62&gt;=$C$18</f>
        <v>1</v>
      </c>
      <c r="AG62" s="2" t="b">
        <f>$G62&lt;=$D$18</f>
        <v>0</v>
      </c>
      <c r="AH62" s="2">
        <f>IF(AND(AF62,AG62),18,0)</f>
        <v>0</v>
      </c>
      <c r="AI62" s="2" t="b">
        <f>$G62&gt;=$C$20</f>
        <v>1</v>
      </c>
      <c r="AJ62" s="2" t="b">
        <f>$G62&lt;=$D$20</f>
        <v>0</v>
      </c>
      <c r="AK62" s="2">
        <f>IF(AND(AI62,AJ62),20,0)</f>
        <v>0</v>
      </c>
      <c r="AL62" s="2" t="b">
        <f>$G62&gt;=$C$22</f>
        <v>1</v>
      </c>
      <c r="AM62" s="2" t="b">
        <f>$G62&lt;=$D$22</f>
        <v>0</v>
      </c>
      <c r="AN62" s="2">
        <f>IF(AND(AL62,AM62),22,0)</f>
        <v>0</v>
      </c>
      <c r="AO62" s="2">
        <f>MAX(J62,M62,P62,S62,V62,Y62,AB62,AE62,AH62,AK62,AN62)</f>
        <v>14</v>
      </c>
      <c r="AP62" s="2" t="str">
        <f t="array" aca="1" ref="AP62" ca="1">INDIRECT("A"&amp;AO62)</f>
        <v>Herren I</v>
      </c>
      <c r="AQ62" s="2" t="str">
        <f t="array" aca="1" ref="AQ62" ca="1">INDIRECT("E"&amp;AO62)</f>
        <v>Herren I</v>
      </c>
    </row>
    <row r="63" spans="7:43" hidden="1" x14ac:dyDescent="0.25">
      <c r="G63" s="2">
        <f>$D$2-(ROW()-29)</f>
        <v>1992</v>
      </c>
      <c r="H63" s="2" t="b">
        <f>$G63&gt;=$C$2</f>
        <v>0</v>
      </c>
      <c r="I63" s="2" t="b">
        <f>$G63&lt;=$D$2</f>
        <v>1</v>
      </c>
      <c r="J63" s="2">
        <f>IF(AND(H63,I63),2,0)</f>
        <v>0</v>
      </c>
      <c r="K63" s="2" t="b">
        <f>$G63&gt;=$C$4</f>
        <v>0</v>
      </c>
      <c r="L63" s="2" t="b">
        <f>$G63&lt;=$D$4</f>
        <v>1</v>
      </c>
      <c r="M63" s="2">
        <f>IF(AND(K63,L63),4,0)</f>
        <v>0</v>
      </c>
      <c r="N63" s="2" t="b">
        <f>$G63&gt;=$C$6</f>
        <v>0</v>
      </c>
      <c r="O63" s="2" t="b">
        <f>$G63&lt;=$D$6</f>
        <v>1</v>
      </c>
      <c r="P63" s="2">
        <f>IF(AND(N63,O63),6,0)</f>
        <v>0</v>
      </c>
      <c r="Q63" s="2" t="b">
        <f>$G63&gt;=$C$8</f>
        <v>0</v>
      </c>
      <c r="R63" s="2" t="b">
        <f>$G63&lt;=$D$8</f>
        <v>1</v>
      </c>
      <c r="S63" s="2">
        <f>IF(AND(Q63,R63),8,0)</f>
        <v>0</v>
      </c>
      <c r="T63" s="2" t="b">
        <f>$G63&gt;=$C$10</f>
        <v>0</v>
      </c>
      <c r="U63" s="2" t="b">
        <f>$G63&lt;=$D$10</f>
        <v>1</v>
      </c>
      <c r="V63" s="2">
        <f>IF(AND(T63,U63),10,0)</f>
        <v>0</v>
      </c>
      <c r="W63" s="2" t="b">
        <f>$G63&gt;=$C$12</f>
        <v>0</v>
      </c>
      <c r="X63" s="2" t="b">
        <f>$G63&lt;=$D$12</f>
        <v>1</v>
      </c>
      <c r="Y63" s="2">
        <f>IF(AND(W63,X63),12,0)</f>
        <v>0</v>
      </c>
      <c r="Z63" s="2" t="b">
        <f>$G63&gt;=$C$14</f>
        <v>1</v>
      </c>
      <c r="AA63" s="2" t="b">
        <f>$G63&lt;=$D$14</f>
        <v>1</v>
      </c>
      <c r="AB63" s="2">
        <f>IF(AND(Z63,AA63),14,0)</f>
        <v>14</v>
      </c>
      <c r="AC63" s="2" t="b">
        <f>$G63&gt;=$C$16</f>
        <v>1</v>
      </c>
      <c r="AD63" s="2" t="b">
        <f>$G63&lt;=$D$16</f>
        <v>0</v>
      </c>
      <c r="AE63" s="2">
        <f>IF(AND(AC63,AD63),16,0)</f>
        <v>0</v>
      </c>
      <c r="AF63" s="2" t="b">
        <f>$G63&gt;=$C$18</f>
        <v>1</v>
      </c>
      <c r="AG63" s="2" t="b">
        <f>$G63&lt;=$D$18</f>
        <v>0</v>
      </c>
      <c r="AH63" s="2">
        <f>IF(AND(AF63,AG63),18,0)</f>
        <v>0</v>
      </c>
      <c r="AI63" s="2" t="b">
        <f>$G63&gt;=$C$20</f>
        <v>1</v>
      </c>
      <c r="AJ63" s="2" t="b">
        <f>$G63&lt;=$D$20</f>
        <v>0</v>
      </c>
      <c r="AK63" s="2">
        <f>IF(AND(AI63,AJ63),20,0)</f>
        <v>0</v>
      </c>
      <c r="AL63" s="2" t="b">
        <f>$G63&gt;=$C$22</f>
        <v>1</v>
      </c>
      <c r="AM63" s="2" t="b">
        <f>$G63&lt;=$D$22</f>
        <v>0</v>
      </c>
      <c r="AN63" s="2">
        <f>IF(AND(AL63,AM63),22,0)</f>
        <v>0</v>
      </c>
      <c r="AO63" s="2">
        <f>MAX(J63,M63,P63,S63,V63,Y63,AB63,AE63,AH63,AK63,AN63)</f>
        <v>14</v>
      </c>
      <c r="AP63" s="2" t="str">
        <f t="array" aca="1" ref="AP63" ca="1">INDIRECT("A"&amp;AO63)</f>
        <v>Herren I</v>
      </c>
      <c r="AQ63" s="2" t="str">
        <f t="array" aca="1" ref="AQ63" ca="1">INDIRECT("E"&amp;AO63)</f>
        <v>Herren I</v>
      </c>
    </row>
    <row r="64" spans="7:43" hidden="1" x14ac:dyDescent="0.25">
      <c r="G64" s="2">
        <f>$D$2-(ROW()-29)</f>
        <v>1991</v>
      </c>
      <c r="H64" s="2" t="b">
        <f>$G64&gt;=$C$2</f>
        <v>0</v>
      </c>
      <c r="I64" s="2" t="b">
        <f>$G64&lt;=$D$2</f>
        <v>1</v>
      </c>
      <c r="J64" s="2">
        <f>IF(AND(H64,I64),2,0)</f>
        <v>0</v>
      </c>
      <c r="K64" s="2" t="b">
        <f>$G64&gt;=$C$4</f>
        <v>0</v>
      </c>
      <c r="L64" s="2" t="b">
        <f>$G64&lt;=$D$4</f>
        <v>1</v>
      </c>
      <c r="M64" s="2">
        <f>IF(AND(K64,L64),4,0)</f>
        <v>0</v>
      </c>
      <c r="N64" s="2" t="b">
        <f>$G64&gt;=$C$6</f>
        <v>0</v>
      </c>
      <c r="O64" s="2" t="b">
        <f>$G64&lt;=$D$6</f>
        <v>1</v>
      </c>
      <c r="P64" s="2">
        <f>IF(AND(N64,O64),6,0)</f>
        <v>0</v>
      </c>
      <c r="Q64" s="2" t="b">
        <f>$G64&gt;=$C$8</f>
        <v>0</v>
      </c>
      <c r="R64" s="2" t="b">
        <f>$G64&lt;=$D$8</f>
        <v>1</v>
      </c>
      <c r="S64" s="2">
        <f>IF(AND(Q64,R64),8,0)</f>
        <v>0</v>
      </c>
      <c r="T64" s="2" t="b">
        <f>$G64&gt;=$C$10</f>
        <v>0</v>
      </c>
      <c r="U64" s="2" t="b">
        <f>$G64&lt;=$D$10</f>
        <v>1</v>
      </c>
      <c r="V64" s="2">
        <f>IF(AND(T64,U64),10,0)</f>
        <v>0</v>
      </c>
      <c r="W64" s="2" t="b">
        <f>$G64&gt;=$C$12</f>
        <v>0</v>
      </c>
      <c r="X64" s="2" t="b">
        <f>$G64&lt;=$D$12</f>
        <v>1</v>
      </c>
      <c r="Y64" s="2">
        <f>IF(AND(W64,X64),12,0)</f>
        <v>0</v>
      </c>
      <c r="Z64" s="2" t="b">
        <f>$G64&gt;=$C$14</f>
        <v>1</v>
      </c>
      <c r="AA64" s="2" t="b">
        <f>$G64&lt;=$D$14</f>
        <v>1</v>
      </c>
      <c r="AB64" s="2">
        <f>IF(AND(Z64,AA64),14,0)</f>
        <v>14</v>
      </c>
      <c r="AC64" s="2" t="b">
        <f>$G64&gt;=$C$16</f>
        <v>1</v>
      </c>
      <c r="AD64" s="2" t="b">
        <f>$G64&lt;=$D$16</f>
        <v>0</v>
      </c>
      <c r="AE64" s="2">
        <f>IF(AND(AC64,AD64),16,0)</f>
        <v>0</v>
      </c>
      <c r="AF64" s="2" t="b">
        <f>$G64&gt;=$C$18</f>
        <v>1</v>
      </c>
      <c r="AG64" s="2" t="b">
        <f>$G64&lt;=$D$18</f>
        <v>0</v>
      </c>
      <c r="AH64" s="2">
        <f>IF(AND(AF64,AG64),18,0)</f>
        <v>0</v>
      </c>
      <c r="AI64" s="2" t="b">
        <f>$G64&gt;=$C$20</f>
        <v>1</v>
      </c>
      <c r="AJ64" s="2" t="b">
        <f>$G64&lt;=$D$20</f>
        <v>0</v>
      </c>
      <c r="AK64" s="2">
        <f>IF(AND(AI64,AJ64),20,0)</f>
        <v>0</v>
      </c>
      <c r="AL64" s="2" t="b">
        <f>$G64&gt;=$C$22</f>
        <v>1</v>
      </c>
      <c r="AM64" s="2" t="b">
        <f>$G64&lt;=$D$22</f>
        <v>0</v>
      </c>
      <c r="AN64" s="2">
        <f>IF(AND(AL64,AM64),22,0)</f>
        <v>0</v>
      </c>
      <c r="AO64" s="2">
        <f>MAX(J64,M64,P64,S64,V64,Y64,AB64,AE64,AH64,AK64,AN64)</f>
        <v>14</v>
      </c>
      <c r="AP64" s="2" t="str">
        <f t="array" aca="1" ref="AP64" ca="1">INDIRECT("A"&amp;AO64)</f>
        <v>Herren I</v>
      </c>
      <c r="AQ64" s="2" t="str">
        <f t="array" aca="1" ref="AQ64" ca="1">INDIRECT("E"&amp;AO64)</f>
        <v>Herren I</v>
      </c>
    </row>
    <row r="65" spans="7:43" hidden="1" x14ac:dyDescent="0.25">
      <c r="G65" s="2">
        <f>$D$2-(ROW()-29)</f>
        <v>1990</v>
      </c>
      <c r="H65" s="2" t="b">
        <f>$G65&gt;=$C$2</f>
        <v>0</v>
      </c>
      <c r="I65" s="2" t="b">
        <f>$G65&lt;=$D$2</f>
        <v>1</v>
      </c>
      <c r="J65" s="2">
        <f>IF(AND(H65,I65),2,0)</f>
        <v>0</v>
      </c>
      <c r="K65" s="2" t="b">
        <f>$G65&gt;=$C$4</f>
        <v>0</v>
      </c>
      <c r="L65" s="2" t="b">
        <f>$G65&lt;=$D$4</f>
        <v>1</v>
      </c>
      <c r="M65" s="2">
        <f>IF(AND(K65,L65),4,0)</f>
        <v>0</v>
      </c>
      <c r="N65" s="2" t="b">
        <f>$G65&gt;=$C$6</f>
        <v>0</v>
      </c>
      <c r="O65" s="2" t="b">
        <f>$G65&lt;=$D$6</f>
        <v>1</v>
      </c>
      <c r="P65" s="2">
        <f>IF(AND(N65,O65),6,0)</f>
        <v>0</v>
      </c>
      <c r="Q65" s="2" t="b">
        <f>$G65&gt;=$C$8</f>
        <v>0</v>
      </c>
      <c r="R65" s="2" t="b">
        <f>$G65&lt;=$D$8</f>
        <v>1</v>
      </c>
      <c r="S65" s="2">
        <f>IF(AND(Q65,R65),8,0)</f>
        <v>0</v>
      </c>
      <c r="T65" s="2" t="b">
        <f>$G65&gt;=$C$10</f>
        <v>0</v>
      </c>
      <c r="U65" s="2" t="b">
        <f>$G65&lt;=$D$10</f>
        <v>1</v>
      </c>
      <c r="V65" s="2">
        <f>IF(AND(T65,U65),10,0)</f>
        <v>0</v>
      </c>
      <c r="W65" s="2" t="b">
        <f>$G65&gt;=$C$12</f>
        <v>0</v>
      </c>
      <c r="X65" s="2" t="b">
        <f>$G65&lt;=$D$12</f>
        <v>1</v>
      </c>
      <c r="Y65" s="2">
        <f>IF(AND(W65,X65),12,0)</f>
        <v>0</v>
      </c>
      <c r="Z65" s="2" t="b">
        <f>$G65&gt;=$C$14</f>
        <v>1</v>
      </c>
      <c r="AA65" s="2" t="b">
        <f>$G65&lt;=$D$14</f>
        <v>1</v>
      </c>
      <c r="AB65" s="2">
        <f>IF(AND(Z65,AA65),14,0)</f>
        <v>14</v>
      </c>
      <c r="AC65" s="2" t="b">
        <f>$G65&gt;=$C$16</f>
        <v>1</v>
      </c>
      <c r="AD65" s="2" t="b">
        <f>$G65&lt;=$D$16</f>
        <v>0</v>
      </c>
      <c r="AE65" s="2">
        <f>IF(AND(AC65,AD65),16,0)</f>
        <v>0</v>
      </c>
      <c r="AF65" s="2" t="b">
        <f>$G65&gt;=$C$18</f>
        <v>1</v>
      </c>
      <c r="AG65" s="2" t="b">
        <f>$G65&lt;=$D$18</f>
        <v>0</v>
      </c>
      <c r="AH65" s="2">
        <f>IF(AND(AF65,AG65),18,0)</f>
        <v>0</v>
      </c>
      <c r="AI65" s="2" t="b">
        <f>$G65&gt;=$C$20</f>
        <v>1</v>
      </c>
      <c r="AJ65" s="2" t="b">
        <f>$G65&lt;=$D$20</f>
        <v>0</v>
      </c>
      <c r="AK65" s="2">
        <f>IF(AND(AI65,AJ65),20,0)</f>
        <v>0</v>
      </c>
      <c r="AL65" s="2" t="b">
        <f>$G65&gt;=$C$22</f>
        <v>1</v>
      </c>
      <c r="AM65" s="2" t="b">
        <f>$G65&lt;=$D$22</f>
        <v>0</v>
      </c>
      <c r="AN65" s="2">
        <f>IF(AND(AL65,AM65),22,0)</f>
        <v>0</v>
      </c>
      <c r="AO65" s="2">
        <f>MAX(J65,M65,P65,S65,V65,Y65,AB65,AE65,AH65,AK65,AN65)</f>
        <v>14</v>
      </c>
      <c r="AP65" s="2" t="str">
        <f t="array" aca="1" ref="AP65" ca="1">INDIRECT("A"&amp;AO65)</f>
        <v>Herren I</v>
      </c>
      <c r="AQ65" s="2" t="str">
        <f t="array" aca="1" ref="AQ65" ca="1">INDIRECT("E"&amp;AO65)</f>
        <v>Herren I</v>
      </c>
    </row>
    <row r="66" spans="7:43" hidden="1" x14ac:dyDescent="0.25">
      <c r="G66" s="2">
        <f>$D$2-(ROW()-29)</f>
        <v>1989</v>
      </c>
      <c r="H66" s="2" t="b">
        <f>$G66&gt;=$C$2</f>
        <v>0</v>
      </c>
      <c r="I66" s="2" t="b">
        <f>$G66&lt;=$D$2</f>
        <v>1</v>
      </c>
      <c r="J66" s="2">
        <f>IF(AND(H66,I66),2,0)</f>
        <v>0</v>
      </c>
      <c r="K66" s="2" t="b">
        <f>$G66&gt;=$C$4</f>
        <v>0</v>
      </c>
      <c r="L66" s="2" t="b">
        <f>$G66&lt;=$D$4</f>
        <v>1</v>
      </c>
      <c r="M66" s="2">
        <f>IF(AND(K66,L66),4,0)</f>
        <v>0</v>
      </c>
      <c r="N66" s="2" t="b">
        <f>$G66&gt;=$C$6</f>
        <v>0</v>
      </c>
      <c r="O66" s="2" t="b">
        <f>$G66&lt;=$D$6</f>
        <v>1</v>
      </c>
      <c r="P66" s="2">
        <f>IF(AND(N66,O66),6,0)</f>
        <v>0</v>
      </c>
      <c r="Q66" s="2" t="b">
        <f>$G66&gt;=$C$8</f>
        <v>0</v>
      </c>
      <c r="R66" s="2" t="b">
        <f>$G66&lt;=$D$8</f>
        <v>1</v>
      </c>
      <c r="S66" s="2">
        <f>IF(AND(Q66,R66),8,0)</f>
        <v>0</v>
      </c>
      <c r="T66" s="2" t="b">
        <f>$G66&gt;=$C$10</f>
        <v>0</v>
      </c>
      <c r="U66" s="2" t="b">
        <f>$G66&lt;=$D$10</f>
        <v>1</v>
      </c>
      <c r="V66" s="2">
        <f>IF(AND(T66,U66),10,0)</f>
        <v>0</v>
      </c>
      <c r="W66" s="2" t="b">
        <f>$G66&gt;=$C$12</f>
        <v>0</v>
      </c>
      <c r="X66" s="2" t="b">
        <f>$G66&lt;=$D$12</f>
        <v>1</v>
      </c>
      <c r="Y66" s="2">
        <f>IF(AND(W66,X66),12,0)</f>
        <v>0</v>
      </c>
      <c r="Z66" s="2" t="b">
        <f>$G66&gt;=$C$14</f>
        <v>1</v>
      </c>
      <c r="AA66" s="2" t="b">
        <f>$G66&lt;=$D$14</f>
        <v>1</v>
      </c>
      <c r="AB66" s="2">
        <f>IF(AND(Z66,AA66),14,0)</f>
        <v>14</v>
      </c>
      <c r="AC66" s="2" t="b">
        <f>$G66&gt;=$C$16</f>
        <v>1</v>
      </c>
      <c r="AD66" s="2" t="b">
        <f>$G66&lt;=$D$16</f>
        <v>0</v>
      </c>
      <c r="AE66" s="2">
        <f>IF(AND(AC66,AD66),16,0)</f>
        <v>0</v>
      </c>
      <c r="AF66" s="2" t="b">
        <f>$G66&gt;=$C$18</f>
        <v>1</v>
      </c>
      <c r="AG66" s="2" t="b">
        <f>$G66&lt;=$D$18</f>
        <v>0</v>
      </c>
      <c r="AH66" s="2">
        <f>IF(AND(AF66,AG66),18,0)</f>
        <v>0</v>
      </c>
      <c r="AI66" s="2" t="b">
        <f>$G66&gt;=$C$20</f>
        <v>1</v>
      </c>
      <c r="AJ66" s="2" t="b">
        <f>$G66&lt;=$D$20</f>
        <v>0</v>
      </c>
      <c r="AK66" s="2">
        <f>IF(AND(AI66,AJ66),20,0)</f>
        <v>0</v>
      </c>
      <c r="AL66" s="2" t="b">
        <f>$G66&gt;=$C$22</f>
        <v>1</v>
      </c>
      <c r="AM66" s="2" t="b">
        <f>$G66&lt;=$D$22</f>
        <v>0</v>
      </c>
      <c r="AN66" s="2">
        <f>IF(AND(AL66,AM66),22,0)</f>
        <v>0</v>
      </c>
      <c r="AO66" s="2">
        <f>MAX(J66,M66,P66,S66,V66,Y66,AB66,AE66,AH66,AK66,AN66)</f>
        <v>14</v>
      </c>
      <c r="AP66" s="2" t="str">
        <f t="array" aca="1" ref="AP66" ca="1">INDIRECT("A"&amp;AO66)</f>
        <v>Herren I</v>
      </c>
      <c r="AQ66" s="2" t="str">
        <f t="array" aca="1" ref="AQ66" ca="1">INDIRECT("E"&amp;AO66)</f>
        <v>Herren I</v>
      </c>
    </row>
    <row r="67" spans="7:43" hidden="1" x14ac:dyDescent="0.25">
      <c r="G67" s="2">
        <f>$D$2-(ROW()-29)</f>
        <v>1988</v>
      </c>
      <c r="H67" s="2" t="b">
        <f>$G67&gt;=$C$2</f>
        <v>0</v>
      </c>
      <c r="I67" s="2" t="b">
        <f>$G67&lt;=$D$2</f>
        <v>1</v>
      </c>
      <c r="J67" s="2">
        <f>IF(AND(H67,I67),2,0)</f>
        <v>0</v>
      </c>
      <c r="K67" s="2" t="b">
        <f>$G67&gt;=$C$4</f>
        <v>0</v>
      </c>
      <c r="L67" s="2" t="b">
        <f>$G67&lt;=$D$4</f>
        <v>1</v>
      </c>
      <c r="M67" s="2">
        <f>IF(AND(K67,L67),4,0)</f>
        <v>0</v>
      </c>
      <c r="N67" s="2" t="b">
        <f>$G67&gt;=$C$6</f>
        <v>0</v>
      </c>
      <c r="O67" s="2" t="b">
        <f>$G67&lt;=$D$6</f>
        <v>1</v>
      </c>
      <c r="P67" s="2">
        <f>IF(AND(N67,O67),6,0)</f>
        <v>0</v>
      </c>
      <c r="Q67" s="2" t="b">
        <f>$G67&gt;=$C$8</f>
        <v>0</v>
      </c>
      <c r="R67" s="2" t="b">
        <f>$G67&lt;=$D$8</f>
        <v>1</v>
      </c>
      <c r="S67" s="2">
        <f>IF(AND(Q67,R67),8,0)</f>
        <v>0</v>
      </c>
      <c r="T67" s="2" t="b">
        <f>$G67&gt;=$C$10</f>
        <v>0</v>
      </c>
      <c r="U67" s="2" t="b">
        <f>$G67&lt;=$D$10</f>
        <v>1</v>
      </c>
      <c r="V67" s="2">
        <f>IF(AND(T67,U67),10,0)</f>
        <v>0</v>
      </c>
      <c r="W67" s="2" t="b">
        <f>$G67&gt;=$C$12</f>
        <v>0</v>
      </c>
      <c r="X67" s="2" t="b">
        <f>$G67&lt;=$D$12</f>
        <v>1</v>
      </c>
      <c r="Y67" s="2">
        <f>IF(AND(W67,X67),12,0)</f>
        <v>0</v>
      </c>
      <c r="Z67" s="2" t="b">
        <f>$G67&gt;=$C$14</f>
        <v>1</v>
      </c>
      <c r="AA67" s="2" t="b">
        <f>$G67&lt;=$D$14</f>
        <v>1</v>
      </c>
      <c r="AB67" s="2">
        <f>IF(AND(Z67,AA67),14,0)</f>
        <v>14</v>
      </c>
      <c r="AC67" s="2" t="b">
        <f>$G67&gt;=$C$16</f>
        <v>1</v>
      </c>
      <c r="AD67" s="2" t="b">
        <f>$G67&lt;=$D$16</f>
        <v>0</v>
      </c>
      <c r="AE67" s="2">
        <f>IF(AND(AC67,AD67),16,0)</f>
        <v>0</v>
      </c>
      <c r="AF67" s="2" t="b">
        <f>$G67&gt;=$C$18</f>
        <v>1</v>
      </c>
      <c r="AG67" s="2" t="b">
        <f>$G67&lt;=$D$18</f>
        <v>0</v>
      </c>
      <c r="AH67" s="2">
        <f>IF(AND(AF67,AG67),18,0)</f>
        <v>0</v>
      </c>
      <c r="AI67" s="2" t="b">
        <f>$G67&gt;=$C$20</f>
        <v>1</v>
      </c>
      <c r="AJ67" s="2" t="b">
        <f>$G67&lt;=$D$20</f>
        <v>0</v>
      </c>
      <c r="AK67" s="2">
        <f>IF(AND(AI67,AJ67),20,0)</f>
        <v>0</v>
      </c>
      <c r="AL67" s="2" t="b">
        <f>$G67&gt;=$C$22</f>
        <v>1</v>
      </c>
      <c r="AM67" s="2" t="b">
        <f>$G67&lt;=$D$22</f>
        <v>0</v>
      </c>
      <c r="AN67" s="2">
        <f>IF(AND(AL67,AM67),22,0)</f>
        <v>0</v>
      </c>
      <c r="AO67" s="2">
        <f>MAX(J67,M67,P67,S67,V67,Y67,AB67,AE67,AH67,AK67,AN67)</f>
        <v>14</v>
      </c>
      <c r="AP67" s="2" t="str">
        <f t="array" aca="1" ref="AP67" ca="1">INDIRECT("A"&amp;AO67)</f>
        <v>Herren I</v>
      </c>
      <c r="AQ67" s="2" t="str">
        <f t="array" aca="1" ref="AQ67" ca="1">INDIRECT("E"&amp;AO67)</f>
        <v>Herren I</v>
      </c>
    </row>
    <row r="68" spans="7:43" hidden="1" x14ac:dyDescent="0.25">
      <c r="G68" s="2">
        <f>$D$2-(ROW()-29)</f>
        <v>1987</v>
      </c>
      <c r="H68" s="2" t="b">
        <f>$G68&gt;=$C$2</f>
        <v>0</v>
      </c>
      <c r="I68" s="2" t="b">
        <f>$G68&lt;=$D$2</f>
        <v>1</v>
      </c>
      <c r="J68" s="2">
        <f>IF(AND(H68,I68),2,0)</f>
        <v>0</v>
      </c>
      <c r="K68" s="2" t="b">
        <f>$G68&gt;=$C$4</f>
        <v>0</v>
      </c>
      <c r="L68" s="2" t="b">
        <f>$G68&lt;=$D$4</f>
        <v>1</v>
      </c>
      <c r="M68" s="2">
        <f>IF(AND(K68,L68),4,0)</f>
        <v>0</v>
      </c>
      <c r="N68" s="2" t="b">
        <f>$G68&gt;=$C$6</f>
        <v>0</v>
      </c>
      <c r="O68" s="2" t="b">
        <f>$G68&lt;=$D$6</f>
        <v>1</v>
      </c>
      <c r="P68" s="2">
        <f>IF(AND(N68,O68),6,0)</f>
        <v>0</v>
      </c>
      <c r="Q68" s="2" t="b">
        <f>$G68&gt;=$C$8</f>
        <v>0</v>
      </c>
      <c r="R68" s="2" t="b">
        <f>$G68&lt;=$D$8</f>
        <v>1</v>
      </c>
      <c r="S68" s="2">
        <f>IF(AND(Q68,R68),8,0)</f>
        <v>0</v>
      </c>
      <c r="T68" s="2" t="b">
        <f>$G68&gt;=$C$10</f>
        <v>0</v>
      </c>
      <c r="U68" s="2" t="b">
        <f>$G68&lt;=$D$10</f>
        <v>1</v>
      </c>
      <c r="V68" s="2">
        <f>IF(AND(T68,U68),10,0)</f>
        <v>0</v>
      </c>
      <c r="W68" s="2" t="b">
        <f>$G68&gt;=$C$12</f>
        <v>0</v>
      </c>
      <c r="X68" s="2" t="b">
        <f>$G68&lt;=$D$12</f>
        <v>1</v>
      </c>
      <c r="Y68" s="2">
        <f>IF(AND(W68,X68),12,0)</f>
        <v>0</v>
      </c>
      <c r="Z68" s="2" t="b">
        <f>$G68&gt;=$C$14</f>
        <v>1</v>
      </c>
      <c r="AA68" s="2" t="b">
        <f>$G68&lt;=$D$14</f>
        <v>1</v>
      </c>
      <c r="AB68" s="2">
        <f>IF(AND(Z68,AA68),14,0)</f>
        <v>14</v>
      </c>
      <c r="AC68" s="2" t="b">
        <f>$G68&gt;=$C$16</f>
        <v>1</v>
      </c>
      <c r="AD68" s="2" t="b">
        <f>$G68&lt;=$D$16</f>
        <v>0</v>
      </c>
      <c r="AE68" s="2">
        <f>IF(AND(AC68,AD68),16,0)</f>
        <v>0</v>
      </c>
      <c r="AF68" s="2" t="b">
        <f>$G68&gt;=$C$18</f>
        <v>1</v>
      </c>
      <c r="AG68" s="2" t="b">
        <f>$G68&lt;=$D$18</f>
        <v>0</v>
      </c>
      <c r="AH68" s="2">
        <f>IF(AND(AF68,AG68),18,0)</f>
        <v>0</v>
      </c>
      <c r="AI68" s="2" t="b">
        <f>$G68&gt;=$C$20</f>
        <v>1</v>
      </c>
      <c r="AJ68" s="2" t="b">
        <f>$G68&lt;=$D$20</f>
        <v>0</v>
      </c>
      <c r="AK68" s="2">
        <f>IF(AND(AI68,AJ68),20,0)</f>
        <v>0</v>
      </c>
      <c r="AL68" s="2" t="b">
        <f>$G68&gt;=$C$22</f>
        <v>1</v>
      </c>
      <c r="AM68" s="2" t="b">
        <f>$G68&lt;=$D$22</f>
        <v>0</v>
      </c>
      <c r="AN68" s="2">
        <f>IF(AND(AL68,AM68),22,0)</f>
        <v>0</v>
      </c>
      <c r="AO68" s="2">
        <f>MAX(J68,M68,P68,S68,V68,Y68,AB68,AE68,AH68,AK68,AN68)</f>
        <v>14</v>
      </c>
      <c r="AP68" s="2" t="str">
        <f t="array" aca="1" ref="AP68" ca="1">INDIRECT("A"&amp;AO68)</f>
        <v>Herren I</v>
      </c>
      <c r="AQ68" s="2" t="str">
        <f t="array" aca="1" ref="AQ68" ca="1">INDIRECT("E"&amp;AO68)</f>
        <v>Herren I</v>
      </c>
    </row>
    <row r="69" spans="7:43" hidden="1" x14ac:dyDescent="0.25">
      <c r="G69" s="2">
        <f>$D$2-(ROW()-29)</f>
        <v>1986</v>
      </c>
      <c r="H69" s="2" t="b">
        <f>$G69&gt;=$C$2</f>
        <v>0</v>
      </c>
      <c r="I69" s="2" t="b">
        <f>$G69&lt;=$D$2</f>
        <v>1</v>
      </c>
      <c r="J69" s="2">
        <f>IF(AND(H69,I69),2,0)</f>
        <v>0</v>
      </c>
      <c r="K69" s="2" t="b">
        <f>$G69&gt;=$C$4</f>
        <v>0</v>
      </c>
      <c r="L69" s="2" t="b">
        <f>$G69&lt;=$D$4</f>
        <v>1</v>
      </c>
      <c r="M69" s="2">
        <f>IF(AND(K69,L69),4,0)</f>
        <v>0</v>
      </c>
      <c r="N69" s="2" t="b">
        <f>$G69&gt;=$C$6</f>
        <v>0</v>
      </c>
      <c r="O69" s="2" t="b">
        <f>$G69&lt;=$D$6</f>
        <v>1</v>
      </c>
      <c r="P69" s="2">
        <f>IF(AND(N69,O69),6,0)</f>
        <v>0</v>
      </c>
      <c r="Q69" s="2" t="b">
        <f>$G69&gt;=$C$8</f>
        <v>0</v>
      </c>
      <c r="R69" s="2" t="b">
        <f>$G69&lt;=$D$8</f>
        <v>1</v>
      </c>
      <c r="S69" s="2">
        <f>IF(AND(Q69,R69),8,0)</f>
        <v>0</v>
      </c>
      <c r="T69" s="2" t="b">
        <f>$G69&gt;=$C$10</f>
        <v>0</v>
      </c>
      <c r="U69" s="2" t="b">
        <f>$G69&lt;=$D$10</f>
        <v>1</v>
      </c>
      <c r="V69" s="2">
        <f>IF(AND(T69,U69),10,0)</f>
        <v>0</v>
      </c>
      <c r="W69" s="2" t="b">
        <f>$G69&gt;=$C$12</f>
        <v>0</v>
      </c>
      <c r="X69" s="2" t="b">
        <f>$G69&lt;=$D$12</f>
        <v>1</v>
      </c>
      <c r="Y69" s="2">
        <f>IF(AND(W69,X69),12,0)</f>
        <v>0</v>
      </c>
      <c r="Z69" s="2" t="b">
        <f>$G69&gt;=$C$14</f>
        <v>1</v>
      </c>
      <c r="AA69" s="2" t="b">
        <f>$G69&lt;=$D$14</f>
        <v>1</v>
      </c>
      <c r="AB69" s="2">
        <f>IF(AND(Z69,AA69),14,0)</f>
        <v>14</v>
      </c>
      <c r="AC69" s="2" t="b">
        <f>$G69&gt;=$C$16</f>
        <v>1</v>
      </c>
      <c r="AD69" s="2" t="b">
        <f>$G69&lt;=$D$16</f>
        <v>0</v>
      </c>
      <c r="AE69" s="2">
        <f>IF(AND(AC69,AD69),16,0)</f>
        <v>0</v>
      </c>
      <c r="AF69" s="2" t="b">
        <f>$G69&gt;=$C$18</f>
        <v>1</v>
      </c>
      <c r="AG69" s="2" t="b">
        <f>$G69&lt;=$D$18</f>
        <v>0</v>
      </c>
      <c r="AH69" s="2">
        <f>IF(AND(AF69,AG69),18,0)</f>
        <v>0</v>
      </c>
      <c r="AI69" s="2" t="b">
        <f>$G69&gt;=$C$20</f>
        <v>1</v>
      </c>
      <c r="AJ69" s="2" t="b">
        <f>$G69&lt;=$D$20</f>
        <v>0</v>
      </c>
      <c r="AK69" s="2">
        <f>IF(AND(AI69,AJ69),20,0)</f>
        <v>0</v>
      </c>
      <c r="AL69" s="2" t="b">
        <f>$G69&gt;=$C$22</f>
        <v>1</v>
      </c>
      <c r="AM69" s="2" t="b">
        <f>$G69&lt;=$D$22</f>
        <v>0</v>
      </c>
      <c r="AN69" s="2">
        <f>IF(AND(AL69,AM69),22,0)</f>
        <v>0</v>
      </c>
      <c r="AO69" s="2">
        <f>MAX(J69,M69,P69,S69,V69,Y69,AB69,AE69,AH69,AK69,AN69)</f>
        <v>14</v>
      </c>
      <c r="AP69" s="2" t="str">
        <f t="array" aca="1" ref="AP69" ca="1">INDIRECT("A"&amp;AO69)</f>
        <v>Herren I</v>
      </c>
      <c r="AQ69" s="2" t="str">
        <f t="array" aca="1" ref="AQ69" ca="1">INDIRECT("E"&amp;AO69)</f>
        <v>Herren I</v>
      </c>
    </row>
    <row r="70" spans="7:43" hidden="1" x14ac:dyDescent="0.25">
      <c r="G70" s="2">
        <f>$D$2-(ROW()-29)</f>
        <v>1985</v>
      </c>
      <c r="H70" s="2" t="b">
        <f>$G70&gt;=$C$2</f>
        <v>0</v>
      </c>
      <c r="I70" s="2" t="b">
        <f>$G70&lt;=$D$2</f>
        <v>1</v>
      </c>
      <c r="J70" s="2">
        <f>IF(AND(H70,I70),2,0)</f>
        <v>0</v>
      </c>
      <c r="K70" s="2" t="b">
        <f>$G70&gt;=$C$4</f>
        <v>0</v>
      </c>
      <c r="L70" s="2" t="b">
        <f>$G70&lt;=$D$4</f>
        <v>1</v>
      </c>
      <c r="M70" s="2">
        <f>IF(AND(K70,L70),4,0)</f>
        <v>0</v>
      </c>
      <c r="N70" s="2" t="b">
        <f>$G70&gt;=$C$6</f>
        <v>0</v>
      </c>
      <c r="O70" s="2" t="b">
        <f>$G70&lt;=$D$6</f>
        <v>1</v>
      </c>
      <c r="P70" s="2">
        <f>IF(AND(N70,O70),6,0)</f>
        <v>0</v>
      </c>
      <c r="Q70" s="2" t="b">
        <f>$G70&gt;=$C$8</f>
        <v>0</v>
      </c>
      <c r="R70" s="2" t="b">
        <f>$G70&lt;=$D$8</f>
        <v>1</v>
      </c>
      <c r="S70" s="2">
        <f>IF(AND(Q70,R70),8,0)</f>
        <v>0</v>
      </c>
      <c r="T70" s="2" t="b">
        <f>$G70&gt;=$C$10</f>
        <v>0</v>
      </c>
      <c r="U70" s="2" t="b">
        <f>$G70&lt;=$D$10</f>
        <v>1</v>
      </c>
      <c r="V70" s="2">
        <f>IF(AND(T70,U70),10,0)</f>
        <v>0</v>
      </c>
      <c r="W70" s="2" t="b">
        <f>$G70&gt;=$C$12</f>
        <v>0</v>
      </c>
      <c r="X70" s="2" t="b">
        <f>$G70&lt;=$D$12</f>
        <v>1</v>
      </c>
      <c r="Y70" s="2">
        <f>IF(AND(W70,X70),12,0)</f>
        <v>0</v>
      </c>
      <c r="Z70" s="2" t="b">
        <f>$G70&gt;=$C$14</f>
        <v>0</v>
      </c>
      <c r="AA70" s="2" t="b">
        <f>$G70&lt;=$D$14</f>
        <v>1</v>
      </c>
      <c r="AB70" s="2">
        <f>IF(AND(Z70,AA70),14,0)</f>
        <v>0</v>
      </c>
      <c r="AC70" s="2" t="b">
        <f>$G70&gt;=$C$16</f>
        <v>1</v>
      </c>
      <c r="AD70" s="2" t="b">
        <f>$G70&lt;=$D$16</f>
        <v>1</v>
      </c>
      <c r="AE70" s="2">
        <f>IF(AND(AC70,AD70),16,0)</f>
        <v>16</v>
      </c>
      <c r="AF70" s="2" t="b">
        <f>$G70&gt;=$C$18</f>
        <v>1</v>
      </c>
      <c r="AG70" s="2" t="b">
        <f>$G70&lt;=$D$18</f>
        <v>0</v>
      </c>
      <c r="AH70" s="2">
        <f>IF(AND(AF70,AG70),18,0)</f>
        <v>0</v>
      </c>
      <c r="AI70" s="2" t="b">
        <f>$G70&gt;=$C$20</f>
        <v>1</v>
      </c>
      <c r="AJ70" s="2" t="b">
        <f>$G70&lt;=$D$20</f>
        <v>0</v>
      </c>
      <c r="AK70" s="2">
        <f>IF(AND(AI70,AJ70),20,0)</f>
        <v>0</v>
      </c>
      <c r="AL70" s="2" t="b">
        <f>$G70&gt;=$C$22</f>
        <v>1</v>
      </c>
      <c r="AM70" s="2" t="b">
        <f>$G70&lt;=$D$22</f>
        <v>0</v>
      </c>
      <c r="AN70" s="2">
        <f>IF(AND(AL70,AM70),22,0)</f>
        <v>0</v>
      </c>
      <c r="AO70" s="2">
        <f>MAX(J70,M70,P70,S70,V70,Y70,AB70,AE70,AH70,AK70,AN70)</f>
        <v>16</v>
      </c>
      <c r="AP70" s="2" t="str">
        <f t="array" aca="1" ref="AP70" ca="1">INDIRECT("A"&amp;AO70)</f>
        <v>Herren II</v>
      </c>
      <c r="AQ70" s="2" t="str">
        <f t="array" aca="1" ref="AQ70" ca="1">INDIRECT("E"&amp;AO70)</f>
        <v>Herren II</v>
      </c>
    </row>
    <row r="71" spans="7:43" hidden="1" x14ac:dyDescent="0.25">
      <c r="G71" s="2">
        <f>$D$2-(ROW()-29)</f>
        <v>1984</v>
      </c>
      <c r="H71" s="2" t="b">
        <f>$G71&gt;=$C$2</f>
        <v>0</v>
      </c>
      <c r="I71" s="2" t="b">
        <f>$G71&lt;=$D$2</f>
        <v>1</v>
      </c>
      <c r="J71" s="2">
        <f>IF(AND(H71,I71),2,0)</f>
        <v>0</v>
      </c>
      <c r="K71" s="2" t="b">
        <f>$G71&gt;=$C$4</f>
        <v>0</v>
      </c>
      <c r="L71" s="2" t="b">
        <f>$G71&lt;=$D$4</f>
        <v>1</v>
      </c>
      <c r="M71" s="2">
        <f>IF(AND(K71,L71),4,0)</f>
        <v>0</v>
      </c>
      <c r="N71" s="2" t="b">
        <f>$G71&gt;=$C$6</f>
        <v>0</v>
      </c>
      <c r="O71" s="2" t="b">
        <f>$G71&lt;=$D$6</f>
        <v>1</v>
      </c>
      <c r="P71" s="2">
        <f>IF(AND(N71,O71),6,0)</f>
        <v>0</v>
      </c>
      <c r="Q71" s="2" t="b">
        <f>$G71&gt;=$C$8</f>
        <v>0</v>
      </c>
      <c r="R71" s="2" t="b">
        <f>$G71&lt;=$D$8</f>
        <v>1</v>
      </c>
      <c r="S71" s="2">
        <f>IF(AND(Q71,R71),8,0)</f>
        <v>0</v>
      </c>
      <c r="T71" s="2" t="b">
        <f>$G71&gt;=$C$10</f>
        <v>0</v>
      </c>
      <c r="U71" s="2" t="b">
        <f>$G71&lt;=$D$10</f>
        <v>1</v>
      </c>
      <c r="V71" s="2">
        <f>IF(AND(T71,U71),10,0)</f>
        <v>0</v>
      </c>
      <c r="W71" s="2" t="b">
        <f>$G71&gt;=$C$12</f>
        <v>0</v>
      </c>
      <c r="X71" s="2" t="b">
        <f>$G71&lt;=$D$12</f>
        <v>1</v>
      </c>
      <c r="Y71" s="2">
        <f>IF(AND(W71,X71),12,0)</f>
        <v>0</v>
      </c>
      <c r="Z71" s="2" t="b">
        <f>$G71&gt;=$C$14</f>
        <v>0</v>
      </c>
      <c r="AA71" s="2" t="b">
        <f>$G71&lt;=$D$14</f>
        <v>1</v>
      </c>
      <c r="AB71" s="2">
        <f>IF(AND(Z71,AA71),14,0)</f>
        <v>0</v>
      </c>
      <c r="AC71" s="2" t="b">
        <f>$G71&gt;=$C$16</f>
        <v>1</v>
      </c>
      <c r="AD71" s="2" t="b">
        <f>$G71&lt;=$D$16</f>
        <v>1</v>
      </c>
      <c r="AE71" s="2">
        <f>IF(AND(AC71,AD71),16,0)</f>
        <v>16</v>
      </c>
      <c r="AF71" s="2" t="b">
        <f>$G71&gt;=$C$18</f>
        <v>1</v>
      </c>
      <c r="AG71" s="2" t="b">
        <f>$G71&lt;=$D$18</f>
        <v>0</v>
      </c>
      <c r="AH71" s="2">
        <f>IF(AND(AF71,AG71),18,0)</f>
        <v>0</v>
      </c>
      <c r="AI71" s="2" t="b">
        <f>$G71&gt;=$C$20</f>
        <v>1</v>
      </c>
      <c r="AJ71" s="2" t="b">
        <f>$G71&lt;=$D$20</f>
        <v>0</v>
      </c>
      <c r="AK71" s="2">
        <f>IF(AND(AI71,AJ71),20,0)</f>
        <v>0</v>
      </c>
      <c r="AL71" s="2" t="b">
        <f>$G71&gt;=$C$22</f>
        <v>1</v>
      </c>
      <c r="AM71" s="2" t="b">
        <f>$G71&lt;=$D$22</f>
        <v>0</v>
      </c>
      <c r="AN71" s="2">
        <f>IF(AND(AL71,AM71),22,0)</f>
        <v>0</v>
      </c>
      <c r="AO71" s="2">
        <f>MAX(J71,M71,P71,S71,V71,Y71,AB71,AE71,AH71,AK71,AN71)</f>
        <v>16</v>
      </c>
      <c r="AP71" s="2" t="str">
        <f t="array" aca="1" ref="AP71" ca="1">INDIRECT("A"&amp;AO71)</f>
        <v>Herren II</v>
      </c>
      <c r="AQ71" s="2" t="str">
        <f t="array" aca="1" ref="AQ71" ca="1">INDIRECT("E"&amp;AO71)</f>
        <v>Herren II</v>
      </c>
    </row>
    <row r="72" spans="7:43" hidden="1" x14ac:dyDescent="0.25">
      <c r="G72" s="2">
        <f>$D$2-(ROW()-29)</f>
        <v>1983</v>
      </c>
      <c r="H72" s="2" t="b">
        <f>$G72&gt;=$C$2</f>
        <v>0</v>
      </c>
      <c r="I72" s="2" t="b">
        <f>$G72&lt;=$D$2</f>
        <v>1</v>
      </c>
      <c r="J72" s="2">
        <f>IF(AND(H72,I72),2,0)</f>
        <v>0</v>
      </c>
      <c r="K72" s="2" t="b">
        <f>$G72&gt;=$C$4</f>
        <v>0</v>
      </c>
      <c r="L72" s="2" t="b">
        <f>$G72&lt;=$D$4</f>
        <v>1</v>
      </c>
      <c r="M72" s="2">
        <f>IF(AND(K72,L72),4,0)</f>
        <v>0</v>
      </c>
      <c r="N72" s="2" t="b">
        <f>$G72&gt;=$C$6</f>
        <v>0</v>
      </c>
      <c r="O72" s="2" t="b">
        <f>$G72&lt;=$D$6</f>
        <v>1</v>
      </c>
      <c r="P72" s="2">
        <f>IF(AND(N72,O72),6,0)</f>
        <v>0</v>
      </c>
      <c r="Q72" s="2" t="b">
        <f>$G72&gt;=$C$8</f>
        <v>0</v>
      </c>
      <c r="R72" s="2" t="b">
        <f>$G72&lt;=$D$8</f>
        <v>1</v>
      </c>
      <c r="S72" s="2">
        <f>IF(AND(Q72,R72),8,0)</f>
        <v>0</v>
      </c>
      <c r="T72" s="2" t="b">
        <f>$G72&gt;=$C$10</f>
        <v>0</v>
      </c>
      <c r="U72" s="2" t="b">
        <f>$G72&lt;=$D$10</f>
        <v>1</v>
      </c>
      <c r="V72" s="2">
        <f>IF(AND(T72,U72),10,0)</f>
        <v>0</v>
      </c>
      <c r="W72" s="2" t="b">
        <f>$G72&gt;=$C$12</f>
        <v>0</v>
      </c>
      <c r="X72" s="2" t="b">
        <f>$G72&lt;=$D$12</f>
        <v>1</v>
      </c>
      <c r="Y72" s="2">
        <f>IF(AND(W72,X72),12,0)</f>
        <v>0</v>
      </c>
      <c r="Z72" s="2" t="b">
        <f>$G72&gt;=$C$14</f>
        <v>0</v>
      </c>
      <c r="AA72" s="2" t="b">
        <f>$G72&lt;=$D$14</f>
        <v>1</v>
      </c>
      <c r="AB72" s="2">
        <f>IF(AND(Z72,AA72),14,0)</f>
        <v>0</v>
      </c>
      <c r="AC72" s="2" t="b">
        <f>$G72&gt;=$C$16</f>
        <v>1</v>
      </c>
      <c r="AD72" s="2" t="b">
        <f>$G72&lt;=$D$16</f>
        <v>1</v>
      </c>
      <c r="AE72" s="2">
        <f>IF(AND(AC72,AD72),16,0)</f>
        <v>16</v>
      </c>
      <c r="AF72" s="2" t="b">
        <f>$G72&gt;=$C$18</f>
        <v>1</v>
      </c>
      <c r="AG72" s="2" t="b">
        <f>$G72&lt;=$D$18</f>
        <v>0</v>
      </c>
      <c r="AH72" s="2">
        <f>IF(AND(AF72,AG72),18,0)</f>
        <v>0</v>
      </c>
      <c r="AI72" s="2" t="b">
        <f>$G72&gt;=$C$20</f>
        <v>1</v>
      </c>
      <c r="AJ72" s="2" t="b">
        <f>$G72&lt;=$D$20</f>
        <v>0</v>
      </c>
      <c r="AK72" s="2">
        <f>IF(AND(AI72,AJ72),20,0)</f>
        <v>0</v>
      </c>
      <c r="AL72" s="2" t="b">
        <f>$G72&gt;=$C$22</f>
        <v>1</v>
      </c>
      <c r="AM72" s="2" t="b">
        <f>$G72&lt;=$D$22</f>
        <v>0</v>
      </c>
      <c r="AN72" s="2">
        <f>IF(AND(AL72,AM72),22,0)</f>
        <v>0</v>
      </c>
      <c r="AO72" s="2">
        <f>MAX(J72,M72,P72,S72,V72,Y72,AB72,AE72,AH72,AK72,AN72)</f>
        <v>16</v>
      </c>
      <c r="AP72" s="2" t="str">
        <f t="array" aca="1" ref="AP72" ca="1">INDIRECT("A"&amp;AO72)</f>
        <v>Herren II</v>
      </c>
      <c r="AQ72" s="2" t="str">
        <f t="array" aca="1" ref="AQ72" ca="1">INDIRECT("E"&amp;AO72)</f>
        <v>Herren II</v>
      </c>
    </row>
    <row r="73" spans="7:43" hidden="1" x14ac:dyDescent="0.25">
      <c r="G73" s="2">
        <f>$D$2-(ROW()-29)</f>
        <v>1982</v>
      </c>
      <c r="H73" s="2" t="b">
        <f>$G73&gt;=$C$2</f>
        <v>0</v>
      </c>
      <c r="I73" s="2" t="b">
        <f>$G73&lt;=$D$2</f>
        <v>1</v>
      </c>
      <c r="J73" s="2">
        <f>IF(AND(H73,I73),2,0)</f>
        <v>0</v>
      </c>
      <c r="K73" s="2" t="b">
        <f>$G73&gt;=$C$4</f>
        <v>0</v>
      </c>
      <c r="L73" s="2" t="b">
        <f>$G73&lt;=$D$4</f>
        <v>1</v>
      </c>
      <c r="M73" s="2">
        <f>IF(AND(K73,L73),4,0)</f>
        <v>0</v>
      </c>
      <c r="N73" s="2" t="b">
        <f>$G73&gt;=$C$6</f>
        <v>0</v>
      </c>
      <c r="O73" s="2" t="b">
        <f>$G73&lt;=$D$6</f>
        <v>1</v>
      </c>
      <c r="P73" s="2">
        <f>IF(AND(N73,O73),6,0)</f>
        <v>0</v>
      </c>
      <c r="Q73" s="2" t="b">
        <f>$G73&gt;=$C$8</f>
        <v>0</v>
      </c>
      <c r="R73" s="2" t="b">
        <f>$G73&lt;=$D$8</f>
        <v>1</v>
      </c>
      <c r="S73" s="2">
        <f>IF(AND(Q73,R73),8,0)</f>
        <v>0</v>
      </c>
      <c r="T73" s="2" t="b">
        <f>$G73&gt;=$C$10</f>
        <v>0</v>
      </c>
      <c r="U73" s="2" t="b">
        <f>$G73&lt;=$D$10</f>
        <v>1</v>
      </c>
      <c r="V73" s="2">
        <f>IF(AND(T73,U73),10,0)</f>
        <v>0</v>
      </c>
      <c r="W73" s="2" t="b">
        <f>$G73&gt;=$C$12</f>
        <v>0</v>
      </c>
      <c r="X73" s="2" t="b">
        <f>$G73&lt;=$D$12</f>
        <v>1</v>
      </c>
      <c r="Y73" s="2">
        <f>IF(AND(W73,X73),12,0)</f>
        <v>0</v>
      </c>
      <c r="Z73" s="2" t="b">
        <f>$G73&gt;=$C$14</f>
        <v>0</v>
      </c>
      <c r="AA73" s="2" t="b">
        <f>$G73&lt;=$D$14</f>
        <v>1</v>
      </c>
      <c r="AB73" s="2">
        <f>IF(AND(Z73,AA73),14,0)</f>
        <v>0</v>
      </c>
      <c r="AC73" s="2" t="b">
        <f>$G73&gt;=$C$16</f>
        <v>1</v>
      </c>
      <c r="AD73" s="2" t="b">
        <f>$G73&lt;=$D$16</f>
        <v>1</v>
      </c>
      <c r="AE73" s="2">
        <f>IF(AND(AC73,AD73),16,0)</f>
        <v>16</v>
      </c>
      <c r="AF73" s="2" t="b">
        <f>$G73&gt;=$C$18</f>
        <v>1</v>
      </c>
      <c r="AG73" s="2" t="b">
        <f>$G73&lt;=$D$18</f>
        <v>0</v>
      </c>
      <c r="AH73" s="2">
        <f>IF(AND(AF73,AG73),18,0)</f>
        <v>0</v>
      </c>
      <c r="AI73" s="2" t="b">
        <f>$G73&gt;=$C$20</f>
        <v>1</v>
      </c>
      <c r="AJ73" s="2" t="b">
        <f>$G73&lt;=$D$20</f>
        <v>0</v>
      </c>
      <c r="AK73" s="2">
        <f>IF(AND(AI73,AJ73),20,0)</f>
        <v>0</v>
      </c>
      <c r="AL73" s="2" t="b">
        <f>$G73&gt;=$C$22</f>
        <v>1</v>
      </c>
      <c r="AM73" s="2" t="b">
        <f>$G73&lt;=$D$22</f>
        <v>0</v>
      </c>
      <c r="AN73" s="2">
        <f>IF(AND(AL73,AM73),22,0)</f>
        <v>0</v>
      </c>
      <c r="AO73" s="2">
        <f>MAX(J73,M73,P73,S73,V73,Y73,AB73,AE73,AH73,AK73,AN73)</f>
        <v>16</v>
      </c>
      <c r="AP73" s="2" t="str">
        <f t="array" aca="1" ref="AP73" ca="1">INDIRECT("A"&amp;AO73)</f>
        <v>Herren II</v>
      </c>
      <c r="AQ73" s="2" t="str">
        <f t="array" aca="1" ref="AQ73" ca="1">INDIRECT("E"&amp;AO73)</f>
        <v>Herren II</v>
      </c>
    </row>
    <row r="74" spans="7:43" hidden="1" x14ac:dyDescent="0.25">
      <c r="G74" s="2">
        <f>$D$2-(ROW()-29)</f>
        <v>1981</v>
      </c>
      <c r="H74" s="2" t="b">
        <f>$G74&gt;=$C$2</f>
        <v>0</v>
      </c>
      <c r="I74" s="2" t="b">
        <f>$G74&lt;=$D$2</f>
        <v>1</v>
      </c>
      <c r="J74" s="2">
        <f>IF(AND(H74,I74),2,0)</f>
        <v>0</v>
      </c>
      <c r="K74" s="2" t="b">
        <f>$G74&gt;=$C$4</f>
        <v>0</v>
      </c>
      <c r="L74" s="2" t="b">
        <f>$G74&lt;=$D$4</f>
        <v>1</v>
      </c>
      <c r="M74" s="2">
        <f>IF(AND(K74,L74),4,0)</f>
        <v>0</v>
      </c>
      <c r="N74" s="2" t="b">
        <f>$G74&gt;=$C$6</f>
        <v>0</v>
      </c>
      <c r="O74" s="2" t="b">
        <f>$G74&lt;=$D$6</f>
        <v>1</v>
      </c>
      <c r="P74" s="2">
        <f>IF(AND(N74,O74),6,0)</f>
        <v>0</v>
      </c>
      <c r="Q74" s="2" t="b">
        <f>$G74&gt;=$C$8</f>
        <v>0</v>
      </c>
      <c r="R74" s="2" t="b">
        <f>$G74&lt;=$D$8</f>
        <v>1</v>
      </c>
      <c r="S74" s="2">
        <f>IF(AND(Q74,R74),8,0)</f>
        <v>0</v>
      </c>
      <c r="T74" s="2" t="b">
        <f>$G74&gt;=$C$10</f>
        <v>0</v>
      </c>
      <c r="U74" s="2" t="b">
        <f>$G74&lt;=$D$10</f>
        <v>1</v>
      </c>
      <c r="V74" s="2">
        <f>IF(AND(T74,U74),10,0)</f>
        <v>0</v>
      </c>
      <c r="W74" s="2" t="b">
        <f>$G74&gt;=$C$12</f>
        <v>0</v>
      </c>
      <c r="X74" s="2" t="b">
        <f>$G74&lt;=$D$12</f>
        <v>1</v>
      </c>
      <c r="Y74" s="2">
        <f>IF(AND(W74,X74),12,0)</f>
        <v>0</v>
      </c>
      <c r="Z74" s="2" t="b">
        <f>$G74&gt;=$C$14</f>
        <v>0</v>
      </c>
      <c r="AA74" s="2" t="b">
        <f>$G74&lt;=$D$14</f>
        <v>1</v>
      </c>
      <c r="AB74" s="2">
        <f>IF(AND(Z74,AA74),14,0)</f>
        <v>0</v>
      </c>
      <c r="AC74" s="2" t="b">
        <f>$G74&gt;=$C$16</f>
        <v>1</v>
      </c>
      <c r="AD74" s="2" t="b">
        <f>$G74&lt;=$D$16</f>
        <v>1</v>
      </c>
      <c r="AE74" s="2">
        <f>IF(AND(AC74,AD74),16,0)</f>
        <v>16</v>
      </c>
      <c r="AF74" s="2" t="b">
        <f>$G74&gt;=$C$18</f>
        <v>1</v>
      </c>
      <c r="AG74" s="2" t="b">
        <f>$G74&lt;=$D$18</f>
        <v>0</v>
      </c>
      <c r="AH74" s="2">
        <f>IF(AND(AF74,AG74),18,0)</f>
        <v>0</v>
      </c>
      <c r="AI74" s="2" t="b">
        <f>$G74&gt;=$C$20</f>
        <v>1</v>
      </c>
      <c r="AJ74" s="2" t="b">
        <f>$G74&lt;=$D$20</f>
        <v>0</v>
      </c>
      <c r="AK74" s="2">
        <f>IF(AND(AI74,AJ74),20,0)</f>
        <v>0</v>
      </c>
      <c r="AL74" s="2" t="b">
        <f>$G74&gt;=$C$22</f>
        <v>1</v>
      </c>
      <c r="AM74" s="2" t="b">
        <f>$G74&lt;=$D$22</f>
        <v>0</v>
      </c>
      <c r="AN74" s="2">
        <f>IF(AND(AL74,AM74),22,0)</f>
        <v>0</v>
      </c>
      <c r="AO74" s="2">
        <f>MAX(J74,M74,P74,S74,V74,Y74,AB74,AE74,AH74,AK74,AN74)</f>
        <v>16</v>
      </c>
      <c r="AP74" s="2" t="str">
        <f t="array" aca="1" ref="AP74" ca="1">INDIRECT("A"&amp;AO74)</f>
        <v>Herren II</v>
      </c>
      <c r="AQ74" s="2" t="str">
        <f t="array" aca="1" ref="AQ74" ca="1">INDIRECT("E"&amp;AO74)</f>
        <v>Herren II</v>
      </c>
    </row>
    <row r="75" spans="7:43" hidden="1" x14ac:dyDescent="0.25">
      <c r="G75" s="2">
        <f>$D$2-(ROW()-29)</f>
        <v>1980</v>
      </c>
      <c r="H75" s="2" t="b">
        <f>$G75&gt;=$C$2</f>
        <v>0</v>
      </c>
      <c r="I75" s="2" t="b">
        <f>$G75&lt;=$D$2</f>
        <v>1</v>
      </c>
      <c r="J75" s="2">
        <f>IF(AND(H75,I75),2,0)</f>
        <v>0</v>
      </c>
      <c r="K75" s="2" t="b">
        <f>$G75&gt;=$C$4</f>
        <v>0</v>
      </c>
      <c r="L75" s="2" t="b">
        <f>$G75&lt;=$D$4</f>
        <v>1</v>
      </c>
      <c r="M75" s="2">
        <f>IF(AND(K75,L75),4,0)</f>
        <v>0</v>
      </c>
      <c r="N75" s="2" t="b">
        <f>$G75&gt;=$C$6</f>
        <v>0</v>
      </c>
      <c r="O75" s="2" t="b">
        <f>$G75&lt;=$D$6</f>
        <v>1</v>
      </c>
      <c r="P75" s="2">
        <f>IF(AND(N75,O75),6,0)</f>
        <v>0</v>
      </c>
      <c r="Q75" s="2" t="b">
        <f>$G75&gt;=$C$8</f>
        <v>0</v>
      </c>
      <c r="R75" s="2" t="b">
        <f>$G75&lt;=$D$8</f>
        <v>1</v>
      </c>
      <c r="S75" s="2">
        <f>IF(AND(Q75,R75),8,0)</f>
        <v>0</v>
      </c>
      <c r="T75" s="2" t="b">
        <f>$G75&gt;=$C$10</f>
        <v>0</v>
      </c>
      <c r="U75" s="2" t="b">
        <f>$G75&lt;=$D$10</f>
        <v>1</v>
      </c>
      <c r="V75" s="2">
        <f>IF(AND(T75,U75),10,0)</f>
        <v>0</v>
      </c>
      <c r="W75" s="2" t="b">
        <f>$G75&gt;=$C$12</f>
        <v>0</v>
      </c>
      <c r="X75" s="2" t="b">
        <f>$G75&lt;=$D$12</f>
        <v>1</v>
      </c>
      <c r="Y75" s="2">
        <f>IF(AND(W75,X75),12,0)</f>
        <v>0</v>
      </c>
      <c r="Z75" s="2" t="b">
        <f>$G75&gt;=$C$14</f>
        <v>0</v>
      </c>
      <c r="AA75" s="2" t="b">
        <f>$G75&lt;=$D$14</f>
        <v>1</v>
      </c>
      <c r="AB75" s="2">
        <f>IF(AND(Z75,AA75),14,0)</f>
        <v>0</v>
      </c>
      <c r="AC75" s="2" t="b">
        <f>$G75&gt;=$C$16</f>
        <v>1</v>
      </c>
      <c r="AD75" s="2" t="b">
        <f>$G75&lt;=$D$16</f>
        <v>1</v>
      </c>
      <c r="AE75" s="2">
        <f>IF(AND(AC75,AD75),16,0)</f>
        <v>16</v>
      </c>
      <c r="AF75" s="2" t="b">
        <f>$G75&gt;=$C$18</f>
        <v>1</v>
      </c>
      <c r="AG75" s="2" t="b">
        <f>$G75&lt;=$D$18</f>
        <v>0</v>
      </c>
      <c r="AH75" s="2">
        <f>IF(AND(AF75,AG75),18,0)</f>
        <v>0</v>
      </c>
      <c r="AI75" s="2" t="b">
        <f>$G75&gt;=$C$20</f>
        <v>1</v>
      </c>
      <c r="AJ75" s="2" t="b">
        <f>$G75&lt;=$D$20</f>
        <v>0</v>
      </c>
      <c r="AK75" s="2">
        <f>IF(AND(AI75,AJ75),20,0)</f>
        <v>0</v>
      </c>
      <c r="AL75" s="2" t="b">
        <f>$G75&gt;=$C$22</f>
        <v>1</v>
      </c>
      <c r="AM75" s="2" t="b">
        <f>$G75&lt;=$D$22</f>
        <v>0</v>
      </c>
      <c r="AN75" s="2">
        <f>IF(AND(AL75,AM75),22,0)</f>
        <v>0</v>
      </c>
      <c r="AO75" s="2">
        <f>MAX(J75,M75,P75,S75,V75,Y75,AB75,AE75,AH75,AK75,AN75)</f>
        <v>16</v>
      </c>
      <c r="AP75" s="2" t="str">
        <f t="array" aca="1" ref="AP75" ca="1">INDIRECT("A"&amp;AO75)</f>
        <v>Herren II</v>
      </c>
      <c r="AQ75" s="2" t="str">
        <f t="array" aca="1" ref="AQ75" ca="1">INDIRECT("E"&amp;AO75)</f>
        <v>Herren II</v>
      </c>
    </row>
    <row r="76" spans="7:43" hidden="1" x14ac:dyDescent="0.25">
      <c r="G76" s="2">
        <f>$D$2-(ROW()-29)</f>
        <v>1979</v>
      </c>
      <c r="H76" s="2" t="b">
        <f>$G76&gt;=$C$2</f>
        <v>0</v>
      </c>
      <c r="I76" s="2" t="b">
        <f>$G76&lt;=$D$2</f>
        <v>1</v>
      </c>
      <c r="J76" s="2">
        <f>IF(AND(H76,I76),2,0)</f>
        <v>0</v>
      </c>
      <c r="K76" s="2" t="b">
        <f>$G76&gt;=$C$4</f>
        <v>0</v>
      </c>
      <c r="L76" s="2" t="b">
        <f>$G76&lt;=$D$4</f>
        <v>1</v>
      </c>
      <c r="M76" s="2">
        <f>IF(AND(K76,L76),4,0)</f>
        <v>0</v>
      </c>
      <c r="N76" s="2" t="b">
        <f>$G76&gt;=$C$6</f>
        <v>0</v>
      </c>
      <c r="O76" s="2" t="b">
        <f>$G76&lt;=$D$6</f>
        <v>1</v>
      </c>
      <c r="P76" s="2">
        <f>IF(AND(N76,O76),6,0)</f>
        <v>0</v>
      </c>
      <c r="Q76" s="2" t="b">
        <f>$G76&gt;=$C$8</f>
        <v>0</v>
      </c>
      <c r="R76" s="2" t="b">
        <f>$G76&lt;=$D$8</f>
        <v>1</v>
      </c>
      <c r="S76" s="2">
        <f>IF(AND(Q76,R76),8,0)</f>
        <v>0</v>
      </c>
      <c r="T76" s="2" t="b">
        <f>$G76&gt;=$C$10</f>
        <v>0</v>
      </c>
      <c r="U76" s="2" t="b">
        <f>$G76&lt;=$D$10</f>
        <v>1</v>
      </c>
      <c r="V76" s="2">
        <f>IF(AND(T76,U76),10,0)</f>
        <v>0</v>
      </c>
      <c r="W76" s="2" t="b">
        <f>$G76&gt;=$C$12</f>
        <v>0</v>
      </c>
      <c r="X76" s="2" t="b">
        <f>$G76&lt;=$D$12</f>
        <v>1</v>
      </c>
      <c r="Y76" s="2">
        <f>IF(AND(W76,X76),12,0)</f>
        <v>0</v>
      </c>
      <c r="Z76" s="2" t="b">
        <f>$G76&gt;=$C$14</f>
        <v>0</v>
      </c>
      <c r="AA76" s="2" t="b">
        <f>$G76&lt;=$D$14</f>
        <v>1</v>
      </c>
      <c r="AB76" s="2">
        <f>IF(AND(Z76,AA76),14,0)</f>
        <v>0</v>
      </c>
      <c r="AC76" s="2" t="b">
        <f>$G76&gt;=$C$16</f>
        <v>1</v>
      </c>
      <c r="AD76" s="2" t="b">
        <f>$G76&lt;=$D$16</f>
        <v>1</v>
      </c>
      <c r="AE76" s="2">
        <f>IF(AND(AC76,AD76),16,0)</f>
        <v>16</v>
      </c>
      <c r="AF76" s="2" t="b">
        <f>$G76&gt;=$C$18</f>
        <v>1</v>
      </c>
      <c r="AG76" s="2" t="b">
        <f>$G76&lt;=$D$18</f>
        <v>0</v>
      </c>
      <c r="AH76" s="2">
        <f>IF(AND(AF76,AG76),18,0)</f>
        <v>0</v>
      </c>
      <c r="AI76" s="2" t="b">
        <f>$G76&gt;=$C$20</f>
        <v>1</v>
      </c>
      <c r="AJ76" s="2" t="b">
        <f>$G76&lt;=$D$20</f>
        <v>0</v>
      </c>
      <c r="AK76" s="2">
        <f>IF(AND(AI76,AJ76),20,0)</f>
        <v>0</v>
      </c>
      <c r="AL76" s="2" t="b">
        <f>$G76&gt;=$C$22</f>
        <v>1</v>
      </c>
      <c r="AM76" s="2" t="b">
        <f>$G76&lt;=$D$22</f>
        <v>0</v>
      </c>
      <c r="AN76" s="2">
        <f>IF(AND(AL76,AM76),22,0)</f>
        <v>0</v>
      </c>
      <c r="AO76" s="2">
        <f>MAX(J76,M76,P76,S76,V76,Y76,AB76,AE76,AH76,AK76,AN76)</f>
        <v>16</v>
      </c>
      <c r="AP76" s="2" t="str">
        <f t="array" aca="1" ref="AP76" ca="1">INDIRECT("A"&amp;AO76)</f>
        <v>Herren II</v>
      </c>
      <c r="AQ76" s="2" t="str">
        <f t="array" aca="1" ref="AQ76" ca="1">INDIRECT("E"&amp;AO76)</f>
        <v>Herren II</v>
      </c>
    </row>
    <row r="77" spans="7:43" hidden="1" x14ac:dyDescent="0.25">
      <c r="G77" s="2">
        <f>$D$2-(ROW()-29)</f>
        <v>1978</v>
      </c>
      <c r="H77" s="2" t="b">
        <f>$G77&gt;=$C$2</f>
        <v>0</v>
      </c>
      <c r="I77" s="2" t="b">
        <f>$G77&lt;=$D$2</f>
        <v>1</v>
      </c>
      <c r="J77" s="2">
        <f>IF(AND(H77,I77),2,0)</f>
        <v>0</v>
      </c>
      <c r="K77" s="2" t="b">
        <f>$G77&gt;=$C$4</f>
        <v>0</v>
      </c>
      <c r="L77" s="2" t="b">
        <f>$G77&lt;=$D$4</f>
        <v>1</v>
      </c>
      <c r="M77" s="2">
        <f>IF(AND(K77,L77),4,0)</f>
        <v>0</v>
      </c>
      <c r="N77" s="2" t="b">
        <f>$G77&gt;=$C$6</f>
        <v>0</v>
      </c>
      <c r="O77" s="2" t="b">
        <f>$G77&lt;=$D$6</f>
        <v>1</v>
      </c>
      <c r="P77" s="2">
        <f>IF(AND(N77,O77),6,0)</f>
        <v>0</v>
      </c>
      <c r="Q77" s="2" t="b">
        <f>$G77&gt;=$C$8</f>
        <v>0</v>
      </c>
      <c r="R77" s="2" t="b">
        <f>$G77&lt;=$D$8</f>
        <v>1</v>
      </c>
      <c r="S77" s="2">
        <f>IF(AND(Q77,R77),8,0)</f>
        <v>0</v>
      </c>
      <c r="T77" s="2" t="b">
        <f>$G77&gt;=$C$10</f>
        <v>0</v>
      </c>
      <c r="U77" s="2" t="b">
        <f>$G77&lt;=$D$10</f>
        <v>1</v>
      </c>
      <c r="V77" s="2">
        <f>IF(AND(T77,U77),10,0)</f>
        <v>0</v>
      </c>
      <c r="W77" s="2" t="b">
        <f>$G77&gt;=$C$12</f>
        <v>0</v>
      </c>
      <c r="X77" s="2" t="b">
        <f>$G77&lt;=$D$12</f>
        <v>1</v>
      </c>
      <c r="Y77" s="2">
        <f>IF(AND(W77,X77),12,0)</f>
        <v>0</v>
      </c>
      <c r="Z77" s="2" t="b">
        <f>$G77&gt;=$C$14</f>
        <v>0</v>
      </c>
      <c r="AA77" s="2" t="b">
        <f>$G77&lt;=$D$14</f>
        <v>1</v>
      </c>
      <c r="AB77" s="2">
        <f>IF(AND(Z77,AA77),14,0)</f>
        <v>0</v>
      </c>
      <c r="AC77" s="2" t="b">
        <f>$G77&gt;=$C$16</f>
        <v>1</v>
      </c>
      <c r="AD77" s="2" t="b">
        <f>$G77&lt;=$D$16</f>
        <v>1</v>
      </c>
      <c r="AE77" s="2">
        <f>IF(AND(AC77,AD77),16,0)</f>
        <v>16</v>
      </c>
      <c r="AF77" s="2" t="b">
        <f>$G77&gt;=$C$18</f>
        <v>1</v>
      </c>
      <c r="AG77" s="2" t="b">
        <f>$G77&lt;=$D$18</f>
        <v>0</v>
      </c>
      <c r="AH77" s="2">
        <f>IF(AND(AF77,AG77),18,0)</f>
        <v>0</v>
      </c>
      <c r="AI77" s="2" t="b">
        <f>$G77&gt;=$C$20</f>
        <v>1</v>
      </c>
      <c r="AJ77" s="2" t="b">
        <f>$G77&lt;=$D$20</f>
        <v>0</v>
      </c>
      <c r="AK77" s="2">
        <f>IF(AND(AI77,AJ77),20,0)</f>
        <v>0</v>
      </c>
      <c r="AL77" s="2" t="b">
        <f>$G77&gt;=$C$22</f>
        <v>1</v>
      </c>
      <c r="AM77" s="2" t="b">
        <f>$G77&lt;=$D$22</f>
        <v>0</v>
      </c>
      <c r="AN77" s="2">
        <f>IF(AND(AL77,AM77),22,0)</f>
        <v>0</v>
      </c>
      <c r="AO77" s="2">
        <f>MAX(J77,M77,P77,S77,V77,Y77,AB77,AE77,AH77,AK77,AN77)</f>
        <v>16</v>
      </c>
      <c r="AP77" s="2" t="str">
        <f t="array" aca="1" ref="AP77" ca="1">INDIRECT("A"&amp;AO77)</f>
        <v>Herren II</v>
      </c>
      <c r="AQ77" s="2" t="str">
        <f t="array" aca="1" ref="AQ77" ca="1">INDIRECT("E"&amp;AO77)</f>
        <v>Herren II</v>
      </c>
    </row>
    <row r="78" spans="7:43" hidden="1" x14ac:dyDescent="0.25">
      <c r="G78" s="2">
        <f>$D$2-(ROW()-29)</f>
        <v>1977</v>
      </c>
      <c r="H78" s="2" t="b">
        <f>$G78&gt;=$C$2</f>
        <v>0</v>
      </c>
      <c r="I78" s="2" t="b">
        <f>$G78&lt;=$D$2</f>
        <v>1</v>
      </c>
      <c r="J78" s="2">
        <f>IF(AND(H78,I78),2,0)</f>
        <v>0</v>
      </c>
      <c r="K78" s="2" t="b">
        <f>$G78&gt;=$C$4</f>
        <v>0</v>
      </c>
      <c r="L78" s="2" t="b">
        <f>$G78&lt;=$D$4</f>
        <v>1</v>
      </c>
      <c r="M78" s="2">
        <f>IF(AND(K78,L78),4,0)</f>
        <v>0</v>
      </c>
      <c r="N78" s="2" t="b">
        <f>$G78&gt;=$C$6</f>
        <v>0</v>
      </c>
      <c r="O78" s="2" t="b">
        <f>$G78&lt;=$D$6</f>
        <v>1</v>
      </c>
      <c r="P78" s="2">
        <f>IF(AND(N78,O78),6,0)</f>
        <v>0</v>
      </c>
      <c r="Q78" s="2" t="b">
        <f>$G78&gt;=$C$8</f>
        <v>0</v>
      </c>
      <c r="R78" s="2" t="b">
        <f>$G78&lt;=$D$8</f>
        <v>1</v>
      </c>
      <c r="S78" s="2">
        <f>IF(AND(Q78,R78),8,0)</f>
        <v>0</v>
      </c>
      <c r="T78" s="2" t="b">
        <f>$G78&gt;=$C$10</f>
        <v>0</v>
      </c>
      <c r="U78" s="2" t="b">
        <f>$G78&lt;=$D$10</f>
        <v>1</v>
      </c>
      <c r="V78" s="2">
        <f>IF(AND(T78,U78),10,0)</f>
        <v>0</v>
      </c>
      <c r="W78" s="2" t="b">
        <f>$G78&gt;=$C$12</f>
        <v>0</v>
      </c>
      <c r="X78" s="2" t="b">
        <f>$G78&lt;=$D$12</f>
        <v>1</v>
      </c>
      <c r="Y78" s="2">
        <f>IF(AND(W78,X78),12,0)</f>
        <v>0</v>
      </c>
      <c r="Z78" s="2" t="b">
        <f>$G78&gt;=$C$14</f>
        <v>0</v>
      </c>
      <c r="AA78" s="2" t="b">
        <f>$G78&lt;=$D$14</f>
        <v>1</v>
      </c>
      <c r="AB78" s="2">
        <f>IF(AND(Z78,AA78),14,0)</f>
        <v>0</v>
      </c>
      <c r="AC78" s="2" t="b">
        <f>$G78&gt;=$C$16</f>
        <v>1</v>
      </c>
      <c r="AD78" s="2" t="b">
        <f>$G78&lt;=$D$16</f>
        <v>1</v>
      </c>
      <c r="AE78" s="2">
        <f>IF(AND(AC78,AD78),16,0)</f>
        <v>16</v>
      </c>
      <c r="AF78" s="2" t="b">
        <f>$G78&gt;=$C$18</f>
        <v>1</v>
      </c>
      <c r="AG78" s="2" t="b">
        <f>$G78&lt;=$D$18</f>
        <v>0</v>
      </c>
      <c r="AH78" s="2">
        <f>IF(AND(AF78,AG78),18,0)</f>
        <v>0</v>
      </c>
      <c r="AI78" s="2" t="b">
        <f>$G78&gt;=$C$20</f>
        <v>1</v>
      </c>
      <c r="AJ78" s="2" t="b">
        <f>$G78&lt;=$D$20</f>
        <v>0</v>
      </c>
      <c r="AK78" s="2">
        <f>IF(AND(AI78,AJ78),20,0)</f>
        <v>0</v>
      </c>
      <c r="AL78" s="2" t="b">
        <f>$G78&gt;=$C$22</f>
        <v>1</v>
      </c>
      <c r="AM78" s="2" t="b">
        <f>$G78&lt;=$D$22</f>
        <v>0</v>
      </c>
      <c r="AN78" s="2">
        <f>IF(AND(AL78,AM78),22,0)</f>
        <v>0</v>
      </c>
      <c r="AO78" s="2">
        <f>MAX(J78,M78,P78,S78,V78,Y78,AB78,AE78,AH78,AK78,AN78)</f>
        <v>16</v>
      </c>
      <c r="AP78" s="2" t="str">
        <f t="array" aca="1" ref="AP78" ca="1">INDIRECT("A"&amp;AO78)</f>
        <v>Herren II</v>
      </c>
      <c r="AQ78" s="2" t="str">
        <f t="array" aca="1" ref="AQ78" ca="1">INDIRECT("E"&amp;AO78)</f>
        <v>Herren II</v>
      </c>
    </row>
    <row r="79" spans="7:43" hidden="1" x14ac:dyDescent="0.25">
      <c r="G79" s="2">
        <f>$D$2-(ROW()-29)</f>
        <v>1976</v>
      </c>
      <c r="H79" s="2" t="b">
        <f>$G79&gt;=$C$2</f>
        <v>0</v>
      </c>
      <c r="I79" s="2" t="b">
        <f>$G79&lt;=$D$2</f>
        <v>1</v>
      </c>
      <c r="J79" s="2">
        <f>IF(AND(H79,I79),2,0)</f>
        <v>0</v>
      </c>
      <c r="K79" s="2" t="b">
        <f>$G79&gt;=$C$4</f>
        <v>0</v>
      </c>
      <c r="L79" s="2" t="b">
        <f>$G79&lt;=$D$4</f>
        <v>1</v>
      </c>
      <c r="M79" s="2">
        <f>IF(AND(K79,L79),4,0)</f>
        <v>0</v>
      </c>
      <c r="N79" s="2" t="b">
        <f>$G79&gt;=$C$6</f>
        <v>0</v>
      </c>
      <c r="O79" s="2" t="b">
        <f>$G79&lt;=$D$6</f>
        <v>1</v>
      </c>
      <c r="P79" s="2">
        <f>IF(AND(N79,O79),6,0)</f>
        <v>0</v>
      </c>
      <c r="Q79" s="2" t="b">
        <f>$G79&gt;=$C$8</f>
        <v>0</v>
      </c>
      <c r="R79" s="2" t="b">
        <f>$G79&lt;=$D$8</f>
        <v>1</v>
      </c>
      <c r="S79" s="2">
        <f>IF(AND(Q79,R79),8,0)</f>
        <v>0</v>
      </c>
      <c r="T79" s="2" t="b">
        <f>$G79&gt;=$C$10</f>
        <v>0</v>
      </c>
      <c r="U79" s="2" t="b">
        <f>$G79&lt;=$D$10</f>
        <v>1</v>
      </c>
      <c r="V79" s="2">
        <f>IF(AND(T79,U79),10,0)</f>
        <v>0</v>
      </c>
      <c r="W79" s="2" t="b">
        <f>$G79&gt;=$C$12</f>
        <v>0</v>
      </c>
      <c r="X79" s="2" t="b">
        <f>$G79&lt;=$D$12</f>
        <v>1</v>
      </c>
      <c r="Y79" s="2">
        <f>IF(AND(W79,X79),12,0)</f>
        <v>0</v>
      </c>
      <c r="Z79" s="2" t="b">
        <f>$G79&gt;=$C$14</f>
        <v>0</v>
      </c>
      <c r="AA79" s="2" t="b">
        <f>$G79&lt;=$D$14</f>
        <v>1</v>
      </c>
      <c r="AB79" s="2">
        <f>IF(AND(Z79,AA79),14,0)</f>
        <v>0</v>
      </c>
      <c r="AC79" s="2" t="b">
        <f>$G79&gt;=$C$16</f>
        <v>1</v>
      </c>
      <c r="AD79" s="2" t="b">
        <f>$G79&lt;=$D$16</f>
        <v>1</v>
      </c>
      <c r="AE79" s="2">
        <f>IF(AND(AC79,AD79),16,0)</f>
        <v>16</v>
      </c>
      <c r="AF79" s="2" t="b">
        <f>$G79&gt;=$C$18</f>
        <v>1</v>
      </c>
      <c r="AG79" s="2" t="b">
        <f>$G79&lt;=$D$18</f>
        <v>0</v>
      </c>
      <c r="AH79" s="2">
        <f>IF(AND(AF79,AG79),18,0)</f>
        <v>0</v>
      </c>
      <c r="AI79" s="2" t="b">
        <f>$G79&gt;=$C$20</f>
        <v>1</v>
      </c>
      <c r="AJ79" s="2" t="b">
        <f>$G79&lt;=$D$20</f>
        <v>0</v>
      </c>
      <c r="AK79" s="2">
        <f>IF(AND(AI79,AJ79),20,0)</f>
        <v>0</v>
      </c>
      <c r="AL79" s="2" t="b">
        <f>$G79&gt;=$C$22</f>
        <v>1</v>
      </c>
      <c r="AM79" s="2" t="b">
        <f>$G79&lt;=$D$22</f>
        <v>0</v>
      </c>
      <c r="AN79" s="2">
        <f>IF(AND(AL79,AM79),22,0)</f>
        <v>0</v>
      </c>
      <c r="AO79" s="2">
        <f>MAX(J79,M79,P79,S79,V79,Y79,AB79,AE79,AH79,AK79,AN79)</f>
        <v>16</v>
      </c>
      <c r="AP79" s="2" t="str">
        <f t="array" aca="1" ref="AP79" ca="1">INDIRECT("A"&amp;AO79)</f>
        <v>Herren II</v>
      </c>
      <c r="AQ79" s="2" t="str">
        <f t="array" aca="1" ref="AQ79" ca="1">INDIRECT("E"&amp;AO79)</f>
        <v>Herren II</v>
      </c>
    </row>
    <row r="80" spans="7:43" hidden="1" x14ac:dyDescent="0.25">
      <c r="G80" s="2">
        <f>$D$2-(ROW()-29)</f>
        <v>1975</v>
      </c>
      <c r="H80" s="2" t="b">
        <f>$G80&gt;=$C$2</f>
        <v>0</v>
      </c>
      <c r="I80" s="2" t="b">
        <f>$G80&lt;=$D$2</f>
        <v>1</v>
      </c>
      <c r="J80" s="2">
        <f>IF(AND(H80,I80),2,0)</f>
        <v>0</v>
      </c>
      <c r="K80" s="2" t="b">
        <f>$G80&gt;=$C$4</f>
        <v>0</v>
      </c>
      <c r="L80" s="2" t="b">
        <f>$G80&lt;=$D$4</f>
        <v>1</v>
      </c>
      <c r="M80" s="2">
        <f>IF(AND(K80,L80),4,0)</f>
        <v>0</v>
      </c>
      <c r="N80" s="2" t="b">
        <f>$G80&gt;=$C$6</f>
        <v>0</v>
      </c>
      <c r="O80" s="2" t="b">
        <f>$G80&lt;=$D$6</f>
        <v>1</v>
      </c>
      <c r="P80" s="2">
        <f>IF(AND(N80,O80),6,0)</f>
        <v>0</v>
      </c>
      <c r="Q80" s="2" t="b">
        <f>$G80&gt;=$C$8</f>
        <v>0</v>
      </c>
      <c r="R80" s="2" t="b">
        <f>$G80&lt;=$D$8</f>
        <v>1</v>
      </c>
      <c r="S80" s="2">
        <f>IF(AND(Q80,R80),8,0)</f>
        <v>0</v>
      </c>
      <c r="T80" s="2" t="b">
        <f>$G80&gt;=$C$10</f>
        <v>0</v>
      </c>
      <c r="U80" s="2" t="b">
        <f>$G80&lt;=$D$10</f>
        <v>1</v>
      </c>
      <c r="V80" s="2">
        <f>IF(AND(T80,U80),10,0)</f>
        <v>0</v>
      </c>
      <c r="W80" s="2" t="b">
        <f>$G80&gt;=$C$12</f>
        <v>0</v>
      </c>
      <c r="X80" s="2" t="b">
        <f>$G80&lt;=$D$12</f>
        <v>1</v>
      </c>
      <c r="Y80" s="2">
        <f>IF(AND(W80,X80),12,0)</f>
        <v>0</v>
      </c>
      <c r="Z80" s="2" t="b">
        <f>$G80&gt;=$C$14</f>
        <v>0</v>
      </c>
      <c r="AA80" s="2" t="b">
        <f>$G80&lt;=$D$14</f>
        <v>1</v>
      </c>
      <c r="AB80" s="2">
        <f>IF(AND(Z80,AA80),14,0)</f>
        <v>0</v>
      </c>
      <c r="AC80" s="2" t="b">
        <f>$G80&gt;=$C$16</f>
        <v>0</v>
      </c>
      <c r="AD80" s="2" t="b">
        <f>$G80&lt;=$D$16</f>
        <v>1</v>
      </c>
      <c r="AE80" s="2">
        <f>IF(AND(AC80,AD80),16,0)</f>
        <v>0</v>
      </c>
      <c r="AF80" s="2" t="b">
        <f>$G80&gt;=$C$18</f>
        <v>1</v>
      </c>
      <c r="AG80" s="2" t="b">
        <f>$G80&lt;=$D$18</f>
        <v>1</v>
      </c>
      <c r="AH80" s="2">
        <f>IF(AND(AF80,AG80),18,0)</f>
        <v>18</v>
      </c>
      <c r="AI80" s="2" t="b">
        <f>$G80&gt;=$C$20</f>
        <v>1</v>
      </c>
      <c r="AJ80" s="2" t="b">
        <f>$G80&lt;=$D$20</f>
        <v>0</v>
      </c>
      <c r="AK80" s="2">
        <f>IF(AND(AI80,AJ80),20,0)</f>
        <v>0</v>
      </c>
      <c r="AL80" s="2" t="b">
        <f>$G80&gt;=$C$22</f>
        <v>1</v>
      </c>
      <c r="AM80" s="2" t="b">
        <f>$G80&lt;=$D$22</f>
        <v>0</v>
      </c>
      <c r="AN80" s="2">
        <f>IF(AND(AL80,AM80),22,0)</f>
        <v>0</v>
      </c>
      <c r="AO80" s="2">
        <f>MAX(J80,M80,P80,S80,V80,Y80,AB80,AE80,AH80,AK80,AN80)</f>
        <v>18</v>
      </c>
      <c r="AP80" s="2" t="str">
        <f t="array" aca="1" ref="AP80" ca="1">INDIRECT("A"&amp;AO80)</f>
        <v>Herren III</v>
      </c>
      <c r="AQ80" s="2" t="str">
        <f t="array" aca="1" ref="AQ80" ca="1">INDIRECT("E"&amp;AO80)</f>
        <v>Herren III</v>
      </c>
    </row>
    <row r="81" spans="7:43" hidden="1" x14ac:dyDescent="0.25">
      <c r="G81" s="2">
        <f>$D$2-(ROW()-29)</f>
        <v>1974</v>
      </c>
      <c r="H81" s="2" t="b">
        <f>$G81&gt;=$C$2</f>
        <v>0</v>
      </c>
      <c r="I81" s="2" t="b">
        <f>$G81&lt;=$D$2</f>
        <v>1</v>
      </c>
      <c r="J81" s="2">
        <f>IF(AND(H81,I81),2,0)</f>
        <v>0</v>
      </c>
      <c r="K81" s="2" t="b">
        <f>$G81&gt;=$C$4</f>
        <v>0</v>
      </c>
      <c r="L81" s="2" t="b">
        <f>$G81&lt;=$D$4</f>
        <v>1</v>
      </c>
      <c r="M81" s="2">
        <f>IF(AND(K81,L81),4,0)</f>
        <v>0</v>
      </c>
      <c r="N81" s="2" t="b">
        <f>$G81&gt;=$C$6</f>
        <v>0</v>
      </c>
      <c r="O81" s="2" t="b">
        <f>$G81&lt;=$D$6</f>
        <v>1</v>
      </c>
      <c r="P81" s="2">
        <f>IF(AND(N81,O81),6,0)</f>
        <v>0</v>
      </c>
      <c r="Q81" s="2" t="b">
        <f>$G81&gt;=$C$8</f>
        <v>0</v>
      </c>
      <c r="R81" s="2" t="b">
        <f>$G81&lt;=$D$8</f>
        <v>1</v>
      </c>
      <c r="S81" s="2">
        <f>IF(AND(Q81,R81),8,0)</f>
        <v>0</v>
      </c>
      <c r="T81" s="2" t="b">
        <f>$G81&gt;=$C$10</f>
        <v>0</v>
      </c>
      <c r="U81" s="2" t="b">
        <f>$G81&lt;=$D$10</f>
        <v>1</v>
      </c>
      <c r="V81" s="2">
        <f>IF(AND(T81,U81),10,0)</f>
        <v>0</v>
      </c>
      <c r="W81" s="2" t="b">
        <f>$G81&gt;=$C$12</f>
        <v>0</v>
      </c>
      <c r="X81" s="2" t="b">
        <f>$G81&lt;=$D$12</f>
        <v>1</v>
      </c>
      <c r="Y81" s="2">
        <f>IF(AND(W81,X81),12,0)</f>
        <v>0</v>
      </c>
      <c r="Z81" s="2" t="b">
        <f>$G81&gt;=$C$14</f>
        <v>0</v>
      </c>
      <c r="AA81" s="2" t="b">
        <f>$G81&lt;=$D$14</f>
        <v>1</v>
      </c>
      <c r="AB81" s="2">
        <f>IF(AND(Z81,AA81),14,0)</f>
        <v>0</v>
      </c>
      <c r="AC81" s="2" t="b">
        <f>$G81&gt;=$C$16</f>
        <v>0</v>
      </c>
      <c r="AD81" s="2" t="b">
        <f>$G81&lt;=$D$16</f>
        <v>1</v>
      </c>
      <c r="AE81" s="2">
        <f>IF(AND(AC81,AD81),16,0)</f>
        <v>0</v>
      </c>
      <c r="AF81" s="2" t="b">
        <f>$G81&gt;=$C$18</f>
        <v>1</v>
      </c>
      <c r="AG81" s="2" t="b">
        <f>$G81&lt;=$D$18</f>
        <v>1</v>
      </c>
      <c r="AH81" s="2">
        <f>IF(AND(AF81,AG81),18,0)</f>
        <v>18</v>
      </c>
      <c r="AI81" s="2" t="b">
        <f>$G81&gt;=$C$20</f>
        <v>1</v>
      </c>
      <c r="AJ81" s="2" t="b">
        <f>$G81&lt;=$D$20</f>
        <v>0</v>
      </c>
      <c r="AK81" s="2">
        <f>IF(AND(AI81,AJ81),20,0)</f>
        <v>0</v>
      </c>
      <c r="AL81" s="2" t="b">
        <f>$G81&gt;=$C$22</f>
        <v>1</v>
      </c>
      <c r="AM81" s="2" t="b">
        <f>$G81&lt;=$D$22</f>
        <v>0</v>
      </c>
      <c r="AN81" s="2">
        <f>IF(AND(AL81,AM81),22,0)</f>
        <v>0</v>
      </c>
      <c r="AO81" s="2">
        <f>MAX(J81,M81,P81,S81,V81,Y81,AB81,AE81,AH81,AK81,AN81)</f>
        <v>18</v>
      </c>
      <c r="AP81" s="2" t="str">
        <f t="array" aca="1" ref="AP81" ca="1">INDIRECT("A"&amp;AO81)</f>
        <v>Herren III</v>
      </c>
      <c r="AQ81" s="2" t="str">
        <f t="array" aca="1" ref="AQ81" ca="1">INDIRECT("E"&amp;AO81)</f>
        <v>Herren III</v>
      </c>
    </row>
    <row r="82" spans="7:43" hidden="1" x14ac:dyDescent="0.25">
      <c r="G82" s="2">
        <f>$D$2-(ROW()-29)</f>
        <v>1973</v>
      </c>
      <c r="H82" s="2" t="b">
        <f>$G82&gt;=$C$2</f>
        <v>0</v>
      </c>
      <c r="I82" s="2" t="b">
        <f>$G82&lt;=$D$2</f>
        <v>1</v>
      </c>
      <c r="J82" s="2">
        <f>IF(AND(H82,I82),2,0)</f>
        <v>0</v>
      </c>
      <c r="K82" s="2" t="b">
        <f>$G82&gt;=$C$4</f>
        <v>0</v>
      </c>
      <c r="L82" s="2" t="b">
        <f>$G82&lt;=$D$4</f>
        <v>1</v>
      </c>
      <c r="M82" s="2">
        <f>IF(AND(K82,L82),4,0)</f>
        <v>0</v>
      </c>
      <c r="N82" s="2" t="b">
        <f>$G82&gt;=$C$6</f>
        <v>0</v>
      </c>
      <c r="O82" s="2" t="b">
        <f>$G82&lt;=$D$6</f>
        <v>1</v>
      </c>
      <c r="P82" s="2">
        <f>IF(AND(N82,O82),6,0)</f>
        <v>0</v>
      </c>
      <c r="Q82" s="2" t="b">
        <f>$G82&gt;=$C$8</f>
        <v>0</v>
      </c>
      <c r="R82" s="2" t="b">
        <f>$G82&lt;=$D$8</f>
        <v>1</v>
      </c>
      <c r="S82" s="2">
        <f>IF(AND(Q82,R82),8,0)</f>
        <v>0</v>
      </c>
      <c r="T82" s="2" t="b">
        <f>$G82&gt;=$C$10</f>
        <v>0</v>
      </c>
      <c r="U82" s="2" t="b">
        <f>$G82&lt;=$D$10</f>
        <v>1</v>
      </c>
      <c r="V82" s="2">
        <f>IF(AND(T82,U82),10,0)</f>
        <v>0</v>
      </c>
      <c r="W82" s="2" t="b">
        <f>$G82&gt;=$C$12</f>
        <v>0</v>
      </c>
      <c r="X82" s="2" t="b">
        <f>$G82&lt;=$D$12</f>
        <v>1</v>
      </c>
      <c r="Y82" s="2">
        <f>IF(AND(W82,X82),12,0)</f>
        <v>0</v>
      </c>
      <c r="Z82" s="2" t="b">
        <f>$G82&gt;=$C$14</f>
        <v>0</v>
      </c>
      <c r="AA82" s="2" t="b">
        <f>$G82&lt;=$D$14</f>
        <v>1</v>
      </c>
      <c r="AB82" s="2">
        <f>IF(AND(Z82,AA82),14,0)</f>
        <v>0</v>
      </c>
      <c r="AC82" s="2" t="b">
        <f>$G82&gt;=$C$16</f>
        <v>0</v>
      </c>
      <c r="AD82" s="2" t="b">
        <f>$G82&lt;=$D$16</f>
        <v>1</v>
      </c>
      <c r="AE82" s="2">
        <f>IF(AND(AC82,AD82),16,0)</f>
        <v>0</v>
      </c>
      <c r="AF82" s="2" t="b">
        <f>$G82&gt;=$C$18</f>
        <v>1</v>
      </c>
      <c r="AG82" s="2" t="b">
        <f>$G82&lt;=$D$18</f>
        <v>1</v>
      </c>
      <c r="AH82" s="2">
        <f>IF(AND(AF82,AG82),18,0)</f>
        <v>18</v>
      </c>
      <c r="AI82" s="2" t="b">
        <f>$G82&gt;=$C$20</f>
        <v>1</v>
      </c>
      <c r="AJ82" s="2" t="b">
        <f>$G82&lt;=$D$20</f>
        <v>0</v>
      </c>
      <c r="AK82" s="2">
        <f>IF(AND(AI82,AJ82),20,0)</f>
        <v>0</v>
      </c>
      <c r="AL82" s="2" t="b">
        <f>$G82&gt;=$C$22</f>
        <v>1</v>
      </c>
      <c r="AM82" s="2" t="b">
        <f>$G82&lt;=$D$22</f>
        <v>0</v>
      </c>
      <c r="AN82" s="2">
        <f>IF(AND(AL82,AM82),22,0)</f>
        <v>0</v>
      </c>
      <c r="AO82" s="2">
        <f>MAX(J82,M82,P82,S82,V82,Y82,AB82,AE82,AH82,AK82,AN82)</f>
        <v>18</v>
      </c>
      <c r="AP82" s="2" t="str">
        <f t="array" aca="1" ref="AP82" ca="1">INDIRECT("A"&amp;AO82)</f>
        <v>Herren III</v>
      </c>
      <c r="AQ82" s="2" t="str">
        <f t="array" aca="1" ref="AQ82" ca="1">INDIRECT("E"&amp;AO82)</f>
        <v>Herren III</v>
      </c>
    </row>
    <row r="83" spans="7:43" hidden="1" x14ac:dyDescent="0.25">
      <c r="G83" s="2">
        <f>$D$2-(ROW()-29)</f>
        <v>1972</v>
      </c>
      <c r="H83" s="2" t="b">
        <f>$G83&gt;=$C$2</f>
        <v>0</v>
      </c>
      <c r="I83" s="2" t="b">
        <f>$G83&lt;=$D$2</f>
        <v>1</v>
      </c>
      <c r="J83" s="2">
        <f>IF(AND(H83,I83),2,0)</f>
        <v>0</v>
      </c>
      <c r="K83" s="2" t="b">
        <f>$G83&gt;=$C$4</f>
        <v>0</v>
      </c>
      <c r="L83" s="2" t="b">
        <f>$G83&lt;=$D$4</f>
        <v>1</v>
      </c>
      <c r="M83" s="2">
        <f>IF(AND(K83,L83),4,0)</f>
        <v>0</v>
      </c>
      <c r="N83" s="2" t="b">
        <f>$G83&gt;=$C$6</f>
        <v>0</v>
      </c>
      <c r="O83" s="2" t="b">
        <f>$G83&lt;=$D$6</f>
        <v>1</v>
      </c>
      <c r="P83" s="2">
        <f>IF(AND(N83,O83),6,0)</f>
        <v>0</v>
      </c>
      <c r="Q83" s="2" t="b">
        <f>$G83&gt;=$C$8</f>
        <v>0</v>
      </c>
      <c r="R83" s="2" t="b">
        <f>$G83&lt;=$D$8</f>
        <v>1</v>
      </c>
      <c r="S83" s="2">
        <f>IF(AND(Q83,R83),8,0)</f>
        <v>0</v>
      </c>
      <c r="T83" s="2" t="b">
        <f>$G83&gt;=$C$10</f>
        <v>0</v>
      </c>
      <c r="U83" s="2" t="b">
        <f>$G83&lt;=$D$10</f>
        <v>1</v>
      </c>
      <c r="V83" s="2">
        <f>IF(AND(T83,U83),10,0)</f>
        <v>0</v>
      </c>
      <c r="W83" s="2" t="b">
        <f>$G83&gt;=$C$12</f>
        <v>0</v>
      </c>
      <c r="X83" s="2" t="b">
        <f>$G83&lt;=$D$12</f>
        <v>1</v>
      </c>
      <c r="Y83" s="2">
        <f>IF(AND(W83,X83),12,0)</f>
        <v>0</v>
      </c>
      <c r="Z83" s="2" t="b">
        <f>$G83&gt;=$C$14</f>
        <v>0</v>
      </c>
      <c r="AA83" s="2" t="b">
        <f>$G83&lt;=$D$14</f>
        <v>1</v>
      </c>
      <c r="AB83" s="2">
        <f>IF(AND(Z83,AA83),14,0)</f>
        <v>0</v>
      </c>
      <c r="AC83" s="2" t="b">
        <f>$G83&gt;=$C$16</f>
        <v>0</v>
      </c>
      <c r="AD83" s="2" t="b">
        <f>$G83&lt;=$D$16</f>
        <v>1</v>
      </c>
      <c r="AE83" s="2">
        <f>IF(AND(AC83,AD83),16,0)</f>
        <v>0</v>
      </c>
      <c r="AF83" s="2" t="b">
        <f>$G83&gt;=$C$18</f>
        <v>1</v>
      </c>
      <c r="AG83" s="2" t="b">
        <f>$G83&lt;=$D$18</f>
        <v>1</v>
      </c>
      <c r="AH83" s="2">
        <f>IF(AND(AF83,AG83),18,0)</f>
        <v>18</v>
      </c>
      <c r="AI83" s="2" t="b">
        <f>$G83&gt;=$C$20</f>
        <v>1</v>
      </c>
      <c r="AJ83" s="2" t="b">
        <f>$G83&lt;=$D$20</f>
        <v>0</v>
      </c>
      <c r="AK83" s="2">
        <f>IF(AND(AI83,AJ83),20,0)</f>
        <v>0</v>
      </c>
      <c r="AL83" s="2" t="b">
        <f>$G83&gt;=$C$22</f>
        <v>1</v>
      </c>
      <c r="AM83" s="2" t="b">
        <f>$G83&lt;=$D$22</f>
        <v>0</v>
      </c>
      <c r="AN83" s="2">
        <f>IF(AND(AL83,AM83),22,0)</f>
        <v>0</v>
      </c>
      <c r="AO83" s="2">
        <f>MAX(J83,M83,P83,S83,V83,Y83,AB83,AE83,AH83,AK83,AN83)</f>
        <v>18</v>
      </c>
      <c r="AP83" s="2" t="str">
        <f t="array" aca="1" ref="AP83" ca="1">INDIRECT("A"&amp;AO83)</f>
        <v>Herren III</v>
      </c>
      <c r="AQ83" s="2" t="str">
        <f t="array" aca="1" ref="AQ83" ca="1">INDIRECT("E"&amp;AO83)</f>
        <v>Herren III</v>
      </c>
    </row>
    <row r="84" spans="7:43" hidden="1" x14ac:dyDescent="0.25">
      <c r="G84" s="2">
        <f>$D$2-(ROW()-29)</f>
        <v>1971</v>
      </c>
      <c r="H84" s="2" t="b">
        <f>$G84&gt;=$C$2</f>
        <v>0</v>
      </c>
      <c r="I84" s="2" t="b">
        <f>$G84&lt;=$D$2</f>
        <v>1</v>
      </c>
      <c r="J84" s="2">
        <f>IF(AND(H84,I84),2,0)</f>
        <v>0</v>
      </c>
      <c r="K84" s="2" t="b">
        <f>$G84&gt;=$C$4</f>
        <v>0</v>
      </c>
      <c r="L84" s="2" t="b">
        <f>$G84&lt;=$D$4</f>
        <v>1</v>
      </c>
      <c r="M84" s="2">
        <f>IF(AND(K84,L84),4,0)</f>
        <v>0</v>
      </c>
      <c r="N84" s="2" t="b">
        <f>$G84&gt;=$C$6</f>
        <v>0</v>
      </c>
      <c r="O84" s="2" t="b">
        <f>$G84&lt;=$D$6</f>
        <v>1</v>
      </c>
      <c r="P84" s="2">
        <f>IF(AND(N84,O84),6,0)</f>
        <v>0</v>
      </c>
      <c r="Q84" s="2" t="b">
        <f>$G84&gt;=$C$8</f>
        <v>0</v>
      </c>
      <c r="R84" s="2" t="b">
        <f>$G84&lt;=$D$8</f>
        <v>1</v>
      </c>
      <c r="S84" s="2">
        <f>IF(AND(Q84,R84),8,0)</f>
        <v>0</v>
      </c>
      <c r="T84" s="2" t="b">
        <f>$G84&gt;=$C$10</f>
        <v>0</v>
      </c>
      <c r="U84" s="2" t="b">
        <f>$G84&lt;=$D$10</f>
        <v>1</v>
      </c>
      <c r="V84" s="2">
        <f>IF(AND(T84,U84),10,0)</f>
        <v>0</v>
      </c>
      <c r="W84" s="2" t="b">
        <f>$G84&gt;=$C$12</f>
        <v>0</v>
      </c>
      <c r="X84" s="2" t="b">
        <f>$G84&lt;=$D$12</f>
        <v>1</v>
      </c>
      <c r="Y84" s="2">
        <f>IF(AND(W84,X84),12,0)</f>
        <v>0</v>
      </c>
      <c r="Z84" s="2" t="b">
        <f>$G84&gt;=$C$14</f>
        <v>0</v>
      </c>
      <c r="AA84" s="2" t="b">
        <f>$G84&lt;=$D$14</f>
        <v>1</v>
      </c>
      <c r="AB84" s="2">
        <f>IF(AND(Z84,AA84),14,0)</f>
        <v>0</v>
      </c>
      <c r="AC84" s="2" t="b">
        <f>$G84&gt;=$C$16</f>
        <v>0</v>
      </c>
      <c r="AD84" s="2" t="b">
        <f>$G84&lt;=$D$16</f>
        <v>1</v>
      </c>
      <c r="AE84" s="2">
        <f>IF(AND(AC84,AD84),16,0)</f>
        <v>0</v>
      </c>
      <c r="AF84" s="2" t="b">
        <f>$G84&gt;=$C$18</f>
        <v>1</v>
      </c>
      <c r="AG84" s="2" t="b">
        <f>$G84&lt;=$D$18</f>
        <v>1</v>
      </c>
      <c r="AH84" s="2">
        <f>IF(AND(AF84,AG84),18,0)</f>
        <v>18</v>
      </c>
      <c r="AI84" s="2" t="b">
        <f>$G84&gt;=$C$20</f>
        <v>1</v>
      </c>
      <c r="AJ84" s="2" t="b">
        <f>$G84&lt;=$D$20</f>
        <v>0</v>
      </c>
      <c r="AK84" s="2">
        <f>IF(AND(AI84,AJ84),20,0)</f>
        <v>0</v>
      </c>
      <c r="AL84" s="2" t="b">
        <f>$G84&gt;=$C$22</f>
        <v>1</v>
      </c>
      <c r="AM84" s="2" t="b">
        <f>$G84&lt;=$D$22</f>
        <v>0</v>
      </c>
      <c r="AN84" s="2">
        <f>IF(AND(AL84,AM84),22,0)</f>
        <v>0</v>
      </c>
      <c r="AO84" s="2">
        <f>MAX(J84,M84,P84,S84,V84,Y84,AB84,AE84,AH84,AK84,AN84)</f>
        <v>18</v>
      </c>
      <c r="AP84" s="2" t="str">
        <f t="array" aca="1" ref="AP84" ca="1">INDIRECT("A"&amp;AO84)</f>
        <v>Herren III</v>
      </c>
      <c r="AQ84" s="2" t="str">
        <f t="array" aca="1" ref="AQ84" ca="1">INDIRECT("E"&amp;AO84)</f>
        <v>Herren III</v>
      </c>
    </row>
    <row r="85" spans="7:43" hidden="1" x14ac:dyDescent="0.25">
      <c r="G85" s="2">
        <f>$D$2-(ROW()-29)</f>
        <v>1970</v>
      </c>
      <c r="H85" s="2" t="b">
        <f>$G85&gt;=$C$2</f>
        <v>0</v>
      </c>
      <c r="I85" s="2" t="b">
        <f>$G85&lt;=$D$2</f>
        <v>1</v>
      </c>
      <c r="J85" s="2">
        <f>IF(AND(H85,I85),2,0)</f>
        <v>0</v>
      </c>
      <c r="K85" s="2" t="b">
        <f>$G85&gt;=$C$4</f>
        <v>0</v>
      </c>
      <c r="L85" s="2" t="b">
        <f>$G85&lt;=$D$4</f>
        <v>1</v>
      </c>
      <c r="M85" s="2">
        <f>IF(AND(K85,L85),4,0)</f>
        <v>0</v>
      </c>
      <c r="N85" s="2" t="b">
        <f>$G85&gt;=$C$6</f>
        <v>0</v>
      </c>
      <c r="O85" s="2" t="b">
        <f>$G85&lt;=$D$6</f>
        <v>1</v>
      </c>
      <c r="P85" s="2">
        <f>IF(AND(N85,O85),6,0)</f>
        <v>0</v>
      </c>
      <c r="Q85" s="2" t="b">
        <f>$G85&gt;=$C$8</f>
        <v>0</v>
      </c>
      <c r="R85" s="2" t="b">
        <f>$G85&lt;=$D$8</f>
        <v>1</v>
      </c>
      <c r="S85" s="2">
        <f>IF(AND(Q85,R85),8,0)</f>
        <v>0</v>
      </c>
      <c r="T85" s="2" t="b">
        <f>$G85&gt;=$C$10</f>
        <v>0</v>
      </c>
      <c r="U85" s="2" t="b">
        <f>$G85&lt;=$D$10</f>
        <v>1</v>
      </c>
      <c r="V85" s="2">
        <f>IF(AND(T85,U85),10,0)</f>
        <v>0</v>
      </c>
      <c r="W85" s="2" t="b">
        <f>$G85&gt;=$C$12</f>
        <v>0</v>
      </c>
      <c r="X85" s="2" t="b">
        <f>$G85&lt;=$D$12</f>
        <v>1</v>
      </c>
      <c r="Y85" s="2">
        <f>IF(AND(W85,X85),12,0)</f>
        <v>0</v>
      </c>
      <c r="Z85" s="2" t="b">
        <f>$G85&gt;=$C$14</f>
        <v>0</v>
      </c>
      <c r="AA85" s="2" t="b">
        <f>$G85&lt;=$D$14</f>
        <v>1</v>
      </c>
      <c r="AB85" s="2">
        <f>IF(AND(Z85,AA85),14,0)</f>
        <v>0</v>
      </c>
      <c r="AC85" s="2" t="b">
        <f>$G85&gt;=$C$16</f>
        <v>0</v>
      </c>
      <c r="AD85" s="2" t="b">
        <f>$G85&lt;=$D$16</f>
        <v>1</v>
      </c>
      <c r="AE85" s="2">
        <f>IF(AND(AC85,AD85),16,0)</f>
        <v>0</v>
      </c>
      <c r="AF85" s="2" t="b">
        <f>$G85&gt;=$C$18</f>
        <v>1</v>
      </c>
      <c r="AG85" s="2" t="b">
        <f>$G85&lt;=$D$18</f>
        <v>1</v>
      </c>
      <c r="AH85" s="2">
        <f>IF(AND(AF85,AG85),18,0)</f>
        <v>18</v>
      </c>
      <c r="AI85" s="2" t="b">
        <f>$G85&gt;=$C$20</f>
        <v>1</v>
      </c>
      <c r="AJ85" s="2" t="b">
        <f>$G85&lt;=$D$20</f>
        <v>0</v>
      </c>
      <c r="AK85" s="2">
        <f>IF(AND(AI85,AJ85),20,0)</f>
        <v>0</v>
      </c>
      <c r="AL85" s="2" t="b">
        <f>$G85&gt;=$C$22</f>
        <v>1</v>
      </c>
      <c r="AM85" s="2" t="b">
        <f>$G85&lt;=$D$22</f>
        <v>0</v>
      </c>
      <c r="AN85" s="2">
        <f>IF(AND(AL85,AM85),22,0)</f>
        <v>0</v>
      </c>
      <c r="AO85" s="2">
        <f>MAX(J85,M85,P85,S85,V85,Y85,AB85,AE85,AH85,AK85,AN85)</f>
        <v>18</v>
      </c>
      <c r="AP85" s="2" t="str">
        <f t="array" aca="1" ref="AP85" ca="1">INDIRECT("A"&amp;AO85)</f>
        <v>Herren III</v>
      </c>
      <c r="AQ85" s="2" t="str">
        <f t="array" aca="1" ref="AQ85" ca="1">INDIRECT("E"&amp;AO85)</f>
        <v>Herren III</v>
      </c>
    </row>
    <row r="86" spans="7:43" hidden="1" x14ac:dyDescent="0.25">
      <c r="G86" s="2">
        <f>$D$2-(ROW()-29)</f>
        <v>1969</v>
      </c>
      <c r="H86" s="2" t="b">
        <f>$G86&gt;=$C$2</f>
        <v>0</v>
      </c>
      <c r="I86" s="2" t="b">
        <f>$G86&lt;=$D$2</f>
        <v>1</v>
      </c>
      <c r="J86" s="2">
        <f>IF(AND(H86,I86),2,0)</f>
        <v>0</v>
      </c>
      <c r="K86" s="2" t="b">
        <f>$G86&gt;=$C$4</f>
        <v>0</v>
      </c>
      <c r="L86" s="2" t="b">
        <f>$G86&lt;=$D$4</f>
        <v>1</v>
      </c>
      <c r="M86" s="2">
        <f>IF(AND(K86,L86),4,0)</f>
        <v>0</v>
      </c>
      <c r="N86" s="2" t="b">
        <f>$G86&gt;=$C$6</f>
        <v>0</v>
      </c>
      <c r="O86" s="2" t="b">
        <f>$G86&lt;=$D$6</f>
        <v>1</v>
      </c>
      <c r="P86" s="2">
        <f>IF(AND(N86,O86),6,0)</f>
        <v>0</v>
      </c>
      <c r="Q86" s="2" t="b">
        <f>$G86&gt;=$C$8</f>
        <v>0</v>
      </c>
      <c r="R86" s="2" t="b">
        <f>$G86&lt;=$D$8</f>
        <v>1</v>
      </c>
      <c r="S86" s="2">
        <f>IF(AND(Q86,R86),8,0)</f>
        <v>0</v>
      </c>
      <c r="T86" s="2" t="b">
        <f>$G86&gt;=$C$10</f>
        <v>0</v>
      </c>
      <c r="U86" s="2" t="b">
        <f>$G86&lt;=$D$10</f>
        <v>1</v>
      </c>
      <c r="V86" s="2">
        <f>IF(AND(T86,U86),10,0)</f>
        <v>0</v>
      </c>
      <c r="W86" s="2" t="b">
        <f>$G86&gt;=$C$12</f>
        <v>0</v>
      </c>
      <c r="X86" s="2" t="b">
        <f>$G86&lt;=$D$12</f>
        <v>1</v>
      </c>
      <c r="Y86" s="2">
        <f>IF(AND(W86,X86),12,0)</f>
        <v>0</v>
      </c>
      <c r="Z86" s="2" t="b">
        <f>$G86&gt;=$C$14</f>
        <v>0</v>
      </c>
      <c r="AA86" s="2" t="b">
        <f>$G86&lt;=$D$14</f>
        <v>1</v>
      </c>
      <c r="AB86" s="2">
        <f>IF(AND(Z86,AA86),14,0)</f>
        <v>0</v>
      </c>
      <c r="AC86" s="2" t="b">
        <f>$G86&gt;=$C$16</f>
        <v>0</v>
      </c>
      <c r="AD86" s="2" t="b">
        <f>$G86&lt;=$D$16</f>
        <v>1</v>
      </c>
      <c r="AE86" s="2">
        <f>IF(AND(AC86,AD86),16,0)</f>
        <v>0</v>
      </c>
      <c r="AF86" s="2" t="b">
        <f>$G86&gt;=$C$18</f>
        <v>1</v>
      </c>
      <c r="AG86" s="2" t="b">
        <f>$G86&lt;=$D$18</f>
        <v>1</v>
      </c>
      <c r="AH86" s="2">
        <f>IF(AND(AF86,AG86),18,0)</f>
        <v>18</v>
      </c>
      <c r="AI86" s="2" t="b">
        <f>$G86&gt;=$C$20</f>
        <v>1</v>
      </c>
      <c r="AJ86" s="2" t="b">
        <f>$G86&lt;=$D$20</f>
        <v>0</v>
      </c>
      <c r="AK86" s="2">
        <f>IF(AND(AI86,AJ86),20,0)</f>
        <v>0</v>
      </c>
      <c r="AL86" s="2" t="b">
        <f>$G86&gt;=$C$22</f>
        <v>1</v>
      </c>
      <c r="AM86" s="2" t="b">
        <f>$G86&lt;=$D$22</f>
        <v>0</v>
      </c>
      <c r="AN86" s="2">
        <f>IF(AND(AL86,AM86),22,0)</f>
        <v>0</v>
      </c>
      <c r="AO86" s="2">
        <f>MAX(J86,M86,P86,S86,V86,Y86,AB86,AE86,AH86,AK86,AN86)</f>
        <v>18</v>
      </c>
      <c r="AP86" s="2" t="str">
        <f t="array" aca="1" ref="AP86" ca="1">INDIRECT("A"&amp;AO86)</f>
        <v>Herren III</v>
      </c>
      <c r="AQ86" s="2" t="str">
        <f t="array" aca="1" ref="AQ86" ca="1">INDIRECT("E"&amp;AO86)</f>
        <v>Herren III</v>
      </c>
    </row>
    <row r="87" spans="7:43" hidden="1" x14ac:dyDescent="0.25">
      <c r="G87" s="2">
        <f>$D$2-(ROW()-29)</f>
        <v>1968</v>
      </c>
      <c r="H87" s="2" t="b">
        <f>$G87&gt;=$C$2</f>
        <v>0</v>
      </c>
      <c r="I87" s="2" t="b">
        <f>$G87&lt;=$D$2</f>
        <v>1</v>
      </c>
      <c r="J87" s="2">
        <f>IF(AND(H87,I87),2,0)</f>
        <v>0</v>
      </c>
      <c r="K87" s="2" t="b">
        <f>$G87&gt;=$C$4</f>
        <v>0</v>
      </c>
      <c r="L87" s="2" t="b">
        <f>$G87&lt;=$D$4</f>
        <v>1</v>
      </c>
      <c r="M87" s="2">
        <f>IF(AND(K87,L87),4,0)</f>
        <v>0</v>
      </c>
      <c r="N87" s="2" t="b">
        <f>$G87&gt;=$C$6</f>
        <v>0</v>
      </c>
      <c r="O87" s="2" t="b">
        <f>$G87&lt;=$D$6</f>
        <v>1</v>
      </c>
      <c r="P87" s="2">
        <f>IF(AND(N87,O87),6,0)</f>
        <v>0</v>
      </c>
      <c r="Q87" s="2" t="b">
        <f>$G87&gt;=$C$8</f>
        <v>0</v>
      </c>
      <c r="R87" s="2" t="b">
        <f>$G87&lt;=$D$8</f>
        <v>1</v>
      </c>
      <c r="S87" s="2">
        <f>IF(AND(Q87,R87),8,0)</f>
        <v>0</v>
      </c>
      <c r="T87" s="2" t="b">
        <f>$G87&gt;=$C$10</f>
        <v>0</v>
      </c>
      <c r="U87" s="2" t="b">
        <f>$G87&lt;=$D$10</f>
        <v>1</v>
      </c>
      <c r="V87" s="2">
        <f>IF(AND(T87,U87),10,0)</f>
        <v>0</v>
      </c>
      <c r="W87" s="2" t="b">
        <f>$G87&gt;=$C$12</f>
        <v>0</v>
      </c>
      <c r="X87" s="2" t="b">
        <f>$G87&lt;=$D$12</f>
        <v>1</v>
      </c>
      <c r="Y87" s="2">
        <f>IF(AND(W87,X87),12,0)</f>
        <v>0</v>
      </c>
      <c r="Z87" s="2" t="b">
        <f>$G87&gt;=$C$14</f>
        <v>0</v>
      </c>
      <c r="AA87" s="2" t="b">
        <f>$G87&lt;=$D$14</f>
        <v>1</v>
      </c>
      <c r="AB87" s="2">
        <f>IF(AND(Z87,AA87),14,0)</f>
        <v>0</v>
      </c>
      <c r="AC87" s="2" t="b">
        <f>$G87&gt;=$C$16</f>
        <v>0</v>
      </c>
      <c r="AD87" s="2" t="b">
        <f>$G87&lt;=$D$16</f>
        <v>1</v>
      </c>
      <c r="AE87" s="2">
        <f>IF(AND(AC87,AD87),16,0)</f>
        <v>0</v>
      </c>
      <c r="AF87" s="2" t="b">
        <f>$G87&gt;=$C$18</f>
        <v>1</v>
      </c>
      <c r="AG87" s="2" t="b">
        <f>$G87&lt;=$D$18</f>
        <v>1</v>
      </c>
      <c r="AH87" s="2">
        <f>IF(AND(AF87,AG87),18,0)</f>
        <v>18</v>
      </c>
      <c r="AI87" s="2" t="b">
        <f>$G87&gt;=$C$20</f>
        <v>1</v>
      </c>
      <c r="AJ87" s="2" t="b">
        <f>$G87&lt;=$D$20</f>
        <v>0</v>
      </c>
      <c r="AK87" s="2">
        <f>IF(AND(AI87,AJ87),20,0)</f>
        <v>0</v>
      </c>
      <c r="AL87" s="2" t="b">
        <f>$G87&gt;=$C$22</f>
        <v>1</v>
      </c>
      <c r="AM87" s="2" t="b">
        <f>$G87&lt;=$D$22</f>
        <v>0</v>
      </c>
      <c r="AN87" s="2">
        <f>IF(AND(AL87,AM87),22,0)</f>
        <v>0</v>
      </c>
      <c r="AO87" s="2">
        <f>MAX(J87,M87,P87,S87,V87,Y87,AB87,AE87,AH87,AK87,AN87)</f>
        <v>18</v>
      </c>
      <c r="AP87" s="2" t="str">
        <f t="array" aca="1" ref="AP87" ca="1">INDIRECT("A"&amp;AO87)</f>
        <v>Herren III</v>
      </c>
      <c r="AQ87" s="2" t="str">
        <f t="array" aca="1" ref="AQ87" ca="1">INDIRECT("E"&amp;AO87)</f>
        <v>Herren III</v>
      </c>
    </row>
    <row r="88" spans="7:43" hidden="1" x14ac:dyDescent="0.25">
      <c r="G88" s="2">
        <f>$D$2-(ROW()-29)</f>
        <v>1967</v>
      </c>
      <c r="H88" s="2" t="b">
        <f>$G88&gt;=$C$2</f>
        <v>0</v>
      </c>
      <c r="I88" s="2" t="b">
        <f>$G88&lt;=$D$2</f>
        <v>1</v>
      </c>
      <c r="J88" s="2">
        <f>IF(AND(H88,I88),2,0)</f>
        <v>0</v>
      </c>
      <c r="K88" s="2" t="b">
        <f>$G88&gt;=$C$4</f>
        <v>0</v>
      </c>
      <c r="L88" s="2" t="b">
        <f>$G88&lt;=$D$4</f>
        <v>1</v>
      </c>
      <c r="M88" s="2">
        <f>IF(AND(K88,L88),4,0)</f>
        <v>0</v>
      </c>
      <c r="N88" s="2" t="b">
        <f>$G88&gt;=$C$6</f>
        <v>0</v>
      </c>
      <c r="O88" s="2" t="b">
        <f>$G88&lt;=$D$6</f>
        <v>1</v>
      </c>
      <c r="P88" s="2">
        <f>IF(AND(N88,O88),6,0)</f>
        <v>0</v>
      </c>
      <c r="Q88" s="2" t="b">
        <f>$G88&gt;=$C$8</f>
        <v>0</v>
      </c>
      <c r="R88" s="2" t="b">
        <f>$G88&lt;=$D$8</f>
        <v>1</v>
      </c>
      <c r="S88" s="2">
        <f>IF(AND(Q88,R88),8,0)</f>
        <v>0</v>
      </c>
      <c r="T88" s="2" t="b">
        <f>$G88&gt;=$C$10</f>
        <v>0</v>
      </c>
      <c r="U88" s="2" t="b">
        <f>$G88&lt;=$D$10</f>
        <v>1</v>
      </c>
      <c r="V88" s="2">
        <f>IF(AND(T88,U88),10,0)</f>
        <v>0</v>
      </c>
      <c r="W88" s="2" t="b">
        <f>$G88&gt;=$C$12</f>
        <v>0</v>
      </c>
      <c r="X88" s="2" t="b">
        <f>$G88&lt;=$D$12</f>
        <v>1</v>
      </c>
      <c r="Y88" s="2">
        <f>IF(AND(W88,X88),12,0)</f>
        <v>0</v>
      </c>
      <c r="Z88" s="2" t="b">
        <f>$G88&gt;=$C$14</f>
        <v>0</v>
      </c>
      <c r="AA88" s="2" t="b">
        <f>$G88&lt;=$D$14</f>
        <v>1</v>
      </c>
      <c r="AB88" s="2">
        <f>IF(AND(Z88,AA88),14,0)</f>
        <v>0</v>
      </c>
      <c r="AC88" s="2" t="b">
        <f>$G88&gt;=$C$16</f>
        <v>0</v>
      </c>
      <c r="AD88" s="2" t="b">
        <f>$G88&lt;=$D$16</f>
        <v>1</v>
      </c>
      <c r="AE88" s="2">
        <f>IF(AND(AC88,AD88),16,0)</f>
        <v>0</v>
      </c>
      <c r="AF88" s="2" t="b">
        <f>$G88&gt;=$C$18</f>
        <v>1</v>
      </c>
      <c r="AG88" s="2" t="b">
        <f>$G88&lt;=$D$18</f>
        <v>1</v>
      </c>
      <c r="AH88" s="2">
        <f>IF(AND(AF88,AG88),18,0)</f>
        <v>18</v>
      </c>
      <c r="AI88" s="2" t="b">
        <f>$G88&gt;=$C$20</f>
        <v>1</v>
      </c>
      <c r="AJ88" s="2" t="b">
        <f>$G88&lt;=$D$20</f>
        <v>0</v>
      </c>
      <c r="AK88" s="2">
        <f>IF(AND(AI88,AJ88),20,0)</f>
        <v>0</v>
      </c>
      <c r="AL88" s="2" t="b">
        <f>$G88&gt;=$C$22</f>
        <v>1</v>
      </c>
      <c r="AM88" s="2" t="b">
        <f>$G88&lt;=$D$22</f>
        <v>0</v>
      </c>
      <c r="AN88" s="2">
        <f>IF(AND(AL88,AM88),22,0)</f>
        <v>0</v>
      </c>
      <c r="AO88" s="2">
        <f>MAX(J88,M88,P88,S88,V88,Y88,AB88,AE88,AH88,AK88,AN88)</f>
        <v>18</v>
      </c>
      <c r="AP88" s="2" t="str">
        <f t="array" aca="1" ref="AP88" ca="1">INDIRECT("A"&amp;AO88)</f>
        <v>Herren III</v>
      </c>
      <c r="AQ88" s="2" t="str">
        <f t="array" aca="1" ref="AQ88" ca="1">INDIRECT("E"&amp;AO88)</f>
        <v>Herren III</v>
      </c>
    </row>
    <row r="89" spans="7:43" hidden="1" x14ac:dyDescent="0.25">
      <c r="G89" s="2">
        <f>$D$2-(ROW()-29)</f>
        <v>1966</v>
      </c>
      <c r="H89" s="2" t="b">
        <f>$G89&gt;=$C$2</f>
        <v>0</v>
      </c>
      <c r="I89" s="2" t="b">
        <f>$G89&lt;=$D$2</f>
        <v>1</v>
      </c>
      <c r="J89" s="2">
        <f>IF(AND(H89,I89),2,0)</f>
        <v>0</v>
      </c>
      <c r="K89" s="2" t="b">
        <f>$G89&gt;=$C$4</f>
        <v>0</v>
      </c>
      <c r="L89" s="2" t="b">
        <f>$G89&lt;=$D$4</f>
        <v>1</v>
      </c>
      <c r="M89" s="2">
        <f>IF(AND(K89,L89),4,0)</f>
        <v>0</v>
      </c>
      <c r="N89" s="2" t="b">
        <f>$G89&gt;=$C$6</f>
        <v>0</v>
      </c>
      <c r="O89" s="2" t="b">
        <f>$G89&lt;=$D$6</f>
        <v>1</v>
      </c>
      <c r="P89" s="2">
        <f>IF(AND(N89,O89),6,0)</f>
        <v>0</v>
      </c>
      <c r="Q89" s="2" t="b">
        <f>$G89&gt;=$C$8</f>
        <v>0</v>
      </c>
      <c r="R89" s="2" t="b">
        <f>$G89&lt;=$D$8</f>
        <v>1</v>
      </c>
      <c r="S89" s="2">
        <f>IF(AND(Q89,R89),8,0)</f>
        <v>0</v>
      </c>
      <c r="T89" s="2" t="b">
        <f>$G89&gt;=$C$10</f>
        <v>0</v>
      </c>
      <c r="U89" s="2" t="b">
        <f>$G89&lt;=$D$10</f>
        <v>1</v>
      </c>
      <c r="V89" s="2">
        <f>IF(AND(T89,U89),10,0)</f>
        <v>0</v>
      </c>
      <c r="W89" s="2" t="b">
        <f>$G89&gt;=$C$12</f>
        <v>0</v>
      </c>
      <c r="X89" s="2" t="b">
        <f>$G89&lt;=$D$12</f>
        <v>1</v>
      </c>
      <c r="Y89" s="2">
        <f>IF(AND(W89,X89),12,0)</f>
        <v>0</v>
      </c>
      <c r="Z89" s="2" t="b">
        <f>$G89&gt;=$C$14</f>
        <v>0</v>
      </c>
      <c r="AA89" s="2" t="b">
        <f>$G89&lt;=$D$14</f>
        <v>1</v>
      </c>
      <c r="AB89" s="2">
        <f>IF(AND(Z89,AA89),14,0)</f>
        <v>0</v>
      </c>
      <c r="AC89" s="2" t="b">
        <f>$G89&gt;=$C$16</f>
        <v>0</v>
      </c>
      <c r="AD89" s="2" t="b">
        <f>$G89&lt;=$D$16</f>
        <v>1</v>
      </c>
      <c r="AE89" s="2">
        <f>IF(AND(AC89,AD89),16,0)</f>
        <v>0</v>
      </c>
      <c r="AF89" s="2" t="b">
        <f>$G89&gt;=$C$18</f>
        <v>1</v>
      </c>
      <c r="AG89" s="2" t="b">
        <f>$G89&lt;=$D$18</f>
        <v>1</v>
      </c>
      <c r="AH89" s="2">
        <f>IF(AND(AF89,AG89),18,0)</f>
        <v>18</v>
      </c>
      <c r="AI89" s="2" t="b">
        <f>$G89&gt;=$C$20</f>
        <v>1</v>
      </c>
      <c r="AJ89" s="2" t="b">
        <f>$G89&lt;=$D$20</f>
        <v>0</v>
      </c>
      <c r="AK89" s="2">
        <f>IF(AND(AI89,AJ89),20,0)</f>
        <v>0</v>
      </c>
      <c r="AL89" s="2" t="b">
        <f>$G89&gt;=$C$22</f>
        <v>1</v>
      </c>
      <c r="AM89" s="2" t="b">
        <f>$G89&lt;=$D$22</f>
        <v>0</v>
      </c>
      <c r="AN89" s="2">
        <f>IF(AND(AL89,AM89),22,0)</f>
        <v>0</v>
      </c>
      <c r="AO89" s="2">
        <f>MAX(J89,M89,P89,S89,V89,Y89,AB89,AE89,AH89,AK89,AN89)</f>
        <v>18</v>
      </c>
      <c r="AP89" s="2" t="str">
        <f t="array" aca="1" ref="AP89" ca="1">INDIRECT("A"&amp;AO89)</f>
        <v>Herren III</v>
      </c>
      <c r="AQ89" s="2" t="str">
        <f t="array" aca="1" ref="AQ89" ca="1">INDIRECT("E"&amp;AO89)</f>
        <v>Herren III</v>
      </c>
    </row>
    <row r="90" spans="7:43" hidden="1" x14ac:dyDescent="0.25">
      <c r="G90" s="2">
        <f>$D$2-(ROW()-29)</f>
        <v>1965</v>
      </c>
      <c r="H90" s="2" t="b">
        <f>$G90&gt;=$C$2</f>
        <v>0</v>
      </c>
      <c r="I90" s="2" t="b">
        <f>$G90&lt;=$D$2</f>
        <v>1</v>
      </c>
      <c r="J90" s="2">
        <f>IF(AND(H90,I90),2,0)</f>
        <v>0</v>
      </c>
      <c r="K90" s="2" t="b">
        <f>$G90&gt;=$C$4</f>
        <v>0</v>
      </c>
      <c r="L90" s="2" t="b">
        <f>$G90&lt;=$D$4</f>
        <v>1</v>
      </c>
      <c r="M90" s="2">
        <f>IF(AND(K90,L90),4,0)</f>
        <v>0</v>
      </c>
      <c r="N90" s="2" t="b">
        <f>$G90&gt;=$C$6</f>
        <v>0</v>
      </c>
      <c r="O90" s="2" t="b">
        <f>$G90&lt;=$D$6</f>
        <v>1</v>
      </c>
      <c r="P90" s="2">
        <f>IF(AND(N90,O90),6,0)</f>
        <v>0</v>
      </c>
      <c r="Q90" s="2" t="b">
        <f>$G90&gt;=$C$8</f>
        <v>0</v>
      </c>
      <c r="R90" s="2" t="b">
        <f>$G90&lt;=$D$8</f>
        <v>1</v>
      </c>
      <c r="S90" s="2">
        <f>IF(AND(Q90,R90),8,0)</f>
        <v>0</v>
      </c>
      <c r="T90" s="2" t="b">
        <f>$G90&gt;=$C$10</f>
        <v>0</v>
      </c>
      <c r="U90" s="2" t="b">
        <f>$G90&lt;=$D$10</f>
        <v>1</v>
      </c>
      <c r="V90" s="2">
        <f>IF(AND(T90,U90),10,0)</f>
        <v>0</v>
      </c>
      <c r="W90" s="2" t="b">
        <f>$G90&gt;=$C$12</f>
        <v>0</v>
      </c>
      <c r="X90" s="2" t="b">
        <f>$G90&lt;=$D$12</f>
        <v>1</v>
      </c>
      <c r="Y90" s="2">
        <f>IF(AND(W90,X90),12,0)</f>
        <v>0</v>
      </c>
      <c r="Z90" s="2" t="b">
        <f>$G90&gt;=$C$14</f>
        <v>0</v>
      </c>
      <c r="AA90" s="2" t="b">
        <f>$G90&lt;=$D$14</f>
        <v>1</v>
      </c>
      <c r="AB90" s="2">
        <f>IF(AND(Z90,AA90),14,0)</f>
        <v>0</v>
      </c>
      <c r="AC90" s="2" t="b">
        <f>$G90&gt;=$C$16</f>
        <v>0</v>
      </c>
      <c r="AD90" s="2" t="b">
        <f>$G90&lt;=$D$16</f>
        <v>1</v>
      </c>
      <c r="AE90" s="2">
        <f>IF(AND(AC90,AD90),16,0)</f>
        <v>0</v>
      </c>
      <c r="AF90" s="2" t="b">
        <f>$G90&gt;=$C$18</f>
        <v>0</v>
      </c>
      <c r="AG90" s="2" t="b">
        <f>$G90&lt;=$D$18</f>
        <v>1</v>
      </c>
      <c r="AH90" s="2">
        <f>IF(AND(AF90,AG90),18,0)</f>
        <v>0</v>
      </c>
      <c r="AI90" s="2" t="b">
        <f>$G90&gt;=$C$20</f>
        <v>1</v>
      </c>
      <c r="AJ90" s="2" t="b">
        <f>$G90&lt;=$D$20</f>
        <v>1</v>
      </c>
      <c r="AK90" s="2">
        <f>IF(AND(AI90,AJ90),20,0)</f>
        <v>20</v>
      </c>
      <c r="AL90" s="2" t="b">
        <f>$G90&gt;=$C$22</f>
        <v>1</v>
      </c>
      <c r="AM90" s="2" t="b">
        <f>$G90&lt;=$D$22</f>
        <v>0</v>
      </c>
      <c r="AN90" s="2">
        <f>IF(AND(AL90,AM90),22,0)</f>
        <v>0</v>
      </c>
      <c r="AO90" s="2">
        <f>MAX(J90,M90,P90,S90,V90,Y90,AB90,AE90,AH90,AK90,AN90)</f>
        <v>20</v>
      </c>
      <c r="AP90" s="2" t="str">
        <f t="array" aca="1" ref="AP90" ca="1">INDIRECT("A"&amp;AO90)</f>
        <v>Herren IV</v>
      </c>
      <c r="AQ90" s="2" t="str">
        <f t="array" aca="1" ref="AQ90" ca="1">INDIRECT("E"&amp;AO90)</f>
        <v>Herren IV</v>
      </c>
    </row>
    <row r="91" spans="7:43" hidden="1" x14ac:dyDescent="0.25">
      <c r="G91" s="2">
        <f>$D$2-(ROW()-29)</f>
        <v>1964</v>
      </c>
      <c r="H91" s="2" t="b">
        <f>$G91&gt;=$C$2</f>
        <v>0</v>
      </c>
      <c r="I91" s="2" t="b">
        <f>$G91&lt;=$D$2</f>
        <v>1</v>
      </c>
      <c r="J91" s="2">
        <f>IF(AND(H91,I91),2,0)</f>
        <v>0</v>
      </c>
      <c r="K91" s="2" t="b">
        <f>$G91&gt;=$C$4</f>
        <v>0</v>
      </c>
      <c r="L91" s="2" t="b">
        <f>$G91&lt;=$D$4</f>
        <v>1</v>
      </c>
      <c r="M91" s="2">
        <f>IF(AND(K91,L91),4,0)</f>
        <v>0</v>
      </c>
      <c r="N91" s="2" t="b">
        <f>$G91&gt;=$C$6</f>
        <v>0</v>
      </c>
      <c r="O91" s="2" t="b">
        <f>$G91&lt;=$D$6</f>
        <v>1</v>
      </c>
      <c r="P91" s="2">
        <f>IF(AND(N91,O91),6,0)</f>
        <v>0</v>
      </c>
      <c r="Q91" s="2" t="b">
        <f>$G91&gt;=$C$8</f>
        <v>0</v>
      </c>
      <c r="R91" s="2" t="b">
        <f>$G91&lt;=$D$8</f>
        <v>1</v>
      </c>
      <c r="S91" s="2">
        <f>IF(AND(Q91,R91),8,0)</f>
        <v>0</v>
      </c>
      <c r="T91" s="2" t="b">
        <f>$G91&gt;=$C$10</f>
        <v>0</v>
      </c>
      <c r="U91" s="2" t="b">
        <f>$G91&lt;=$D$10</f>
        <v>1</v>
      </c>
      <c r="V91" s="2">
        <f>IF(AND(T91,U91),10,0)</f>
        <v>0</v>
      </c>
      <c r="W91" s="2" t="b">
        <f>$G91&gt;=$C$12</f>
        <v>0</v>
      </c>
      <c r="X91" s="2" t="b">
        <f>$G91&lt;=$D$12</f>
        <v>1</v>
      </c>
      <c r="Y91" s="2">
        <f>IF(AND(W91,X91),12,0)</f>
        <v>0</v>
      </c>
      <c r="Z91" s="2" t="b">
        <f>$G91&gt;=$C$14</f>
        <v>0</v>
      </c>
      <c r="AA91" s="2" t="b">
        <f>$G91&lt;=$D$14</f>
        <v>1</v>
      </c>
      <c r="AB91" s="2">
        <f>IF(AND(Z91,AA91),14,0)</f>
        <v>0</v>
      </c>
      <c r="AC91" s="2" t="b">
        <f>$G91&gt;=$C$16</f>
        <v>0</v>
      </c>
      <c r="AD91" s="2" t="b">
        <f>$G91&lt;=$D$16</f>
        <v>1</v>
      </c>
      <c r="AE91" s="2">
        <f>IF(AND(AC91,AD91),16,0)</f>
        <v>0</v>
      </c>
      <c r="AF91" s="2" t="b">
        <f>$G91&gt;=$C$18</f>
        <v>0</v>
      </c>
      <c r="AG91" s="2" t="b">
        <f>$G91&lt;=$D$18</f>
        <v>1</v>
      </c>
      <c r="AH91" s="2">
        <f>IF(AND(AF91,AG91),18,0)</f>
        <v>0</v>
      </c>
      <c r="AI91" s="2" t="b">
        <f>$G91&gt;=$C$20</f>
        <v>1</v>
      </c>
      <c r="AJ91" s="2" t="b">
        <f>$G91&lt;=$D$20</f>
        <v>1</v>
      </c>
      <c r="AK91" s="2">
        <f>IF(AND(AI91,AJ91),20,0)</f>
        <v>20</v>
      </c>
      <c r="AL91" s="2" t="b">
        <f>$G91&gt;=$C$22</f>
        <v>1</v>
      </c>
      <c r="AM91" s="2" t="b">
        <f>$G91&lt;=$D$22</f>
        <v>0</v>
      </c>
      <c r="AN91" s="2">
        <f>IF(AND(AL91,AM91),22,0)</f>
        <v>0</v>
      </c>
      <c r="AO91" s="2">
        <f>MAX(J91,M91,P91,S91,V91,Y91,AB91,AE91,AH91,AK91,AN91)</f>
        <v>20</v>
      </c>
      <c r="AP91" s="2" t="str">
        <f t="array" aca="1" ref="AP91" ca="1">INDIRECT("A"&amp;AO91)</f>
        <v>Herren IV</v>
      </c>
      <c r="AQ91" s="2" t="str">
        <f t="array" aca="1" ref="AQ91" ca="1">INDIRECT("E"&amp;AO91)</f>
        <v>Herren IV</v>
      </c>
    </row>
    <row r="92" spans="7:43" hidden="1" x14ac:dyDescent="0.25">
      <c r="G92" s="2">
        <f>$D$2-(ROW()-29)</f>
        <v>1963</v>
      </c>
      <c r="H92" s="2" t="b">
        <f>$G92&gt;=$C$2</f>
        <v>0</v>
      </c>
      <c r="I92" s="2" t="b">
        <f>$G92&lt;=$D$2</f>
        <v>1</v>
      </c>
      <c r="J92" s="2">
        <f>IF(AND(H92,I92),2,0)</f>
        <v>0</v>
      </c>
      <c r="K92" s="2" t="b">
        <f>$G92&gt;=$C$4</f>
        <v>0</v>
      </c>
      <c r="L92" s="2" t="b">
        <f>$G92&lt;=$D$4</f>
        <v>1</v>
      </c>
      <c r="M92" s="2">
        <f>IF(AND(K92,L92),4,0)</f>
        <v>0</v>
      </c>
      <c r="N92" s="2" t="b">
        <f>$G92&gt;=$C$6</f>
        <v>0</v>
      </c>
      <c r="O92" s="2" t="b">
        <f>$G92&lt;=$D$6</f>
        <v>1</v>
      </c>
      <c r="P92" s="2">
        <f>IF(AND(N92,O92),6,0)</f>
        <v>0</v>
      </c>
      <c r="Q92" s="2" t="b">
        <f>$G92&gt;=$C$8</f>
        <v>0</v>
      </c>
      <c r="R92" s="2" t="b">
        <f>$G92&lt;=$D$8</f>
        <v>1</v>
      </c>
      <c r="S92" s="2">
        <f>IF(AND(Q92,R92),8,0)</f>
        <v>0</v>
      </c>
      <c r="T92" s="2" t="b">
        <f>$G92&gt;=$C$10</f>
        <v>0</v>
      </c>
      <c r="U92" s="2" t="b">
        <f>$G92&lt;=$D$10</f>
        <v>1</v>
      </c>
      <c r="V92" s="2">
        <f>IF(AND(T92,U92),10,0)</f>
        <v>0</v>
      </c>
      <c r="W92" s="2" t="b">
        <f>$G92&gt;=$C$12</f>
        <v>0</v>
      </c>
      <c r="X92" s="2" t="b">
        <f>$G92&lt;=$D$12</f>
        <v>1</v>
      </c>
      <c r="Y92" s="2">
        <f>IF(AND(W92,X92),12,0)</f>
        <v>0</v>
      </c>
      <c r="Z92" s="2" t="b">
        <f>$G92&gt;=$C$14</f>
        <v>0</v>
      </c>
      <c r="AA92" s="2" t="b">
        <f>$G92&lt;=$D$14</f>
        <v>1</v>
      </c>
      <c r="AB92" s="2">
        <f>IF(AND(Z92,AA92),14,0)</f>
        <v>0</v>
      </c>
      <c r="AC92" s="2" t="b">
        <f>$G92&gt;=$C$16</f>
        <v>0</v>
      </c>
      <c r="AD92" s="2" t="b">
        <f>$G92&lt;=$D$16</f>
        <v>1</v>
      </c>
      <c r="AE92" s="2">
        <f>IF(AND(AC92,AD92),16,0)</f>
        <v>0</v>
      </c>
      <c r="AF92" s="2" t="b">
        <f>$G92&gt;=$C$18</f>
        <v>0</v>
      </c>
      <c r="AG92" s="2" t="b">
        <f>$G92&lt;=$D$18</f>
        <v>1</v>
      </c>
      <c r="AH92" s="2">
        <f>IF(AND(AF92,AG92),18,0)</f>
        <v>0</v>
      </c>
      <c r="AI92" s="2" t="b">
        <f>$G92&gt;=$C$20</f>
        <v>1</v>
      </c>
      <c r="AJ92" s="2" t="b">
        <f>$G92&lt;=$D$20</f>
        <v>1</v>
      </c>
      <c r="AK92" s="2">
        <f>IF(AND(AI92,AJ92),20,0)</f>
        <v>20</v>
      </c>
      <c r="AL92" s="2" t="b">
        <f>$G92&gt;=$C$22</f>
        <v>1</v>
      </c>
      <c r="AM92" s="2" t="b">
        <f>$G92&lt;=$D$22</f>
        <v>0</v>
      </c>
      <c r="AN92" s="2">
        <f>IF(AND(AL92,AM92),22,0)</f>
        <v>0</v>
      </c>
      <c r="AO92" s="2">
        <f>MAX(J92,M92,P92,S92,V92,Y92,AB92,AE92,AH92,AK92,AN92)</f>
        <v>20</v>
      </c>
      <c r="AP92" s="2" t="str">
        <f t="array" aca="1" ref="AP92" ca="1">INDIRECT("A"&amp;AO92)</f>
        <v>Herren IV</v>
      </c>
      <c r="AQ92" s="2" t="str">
        <f t="array" aca="1" ref="AQ92" ca="1">INDIRECT("E"&amp;AO92)</f>
        <v>Herren IV</v>
      </c>
    </row>
    <row r="93" spans="7:43" hidden="1" x14ac:dyDescent="0.25">
      <c r="G93" s="2">
        <f>$D$2-(ROW()-29)</f>
        <v>1962</v>
      </c>
      <c r="H93" s="2" t="b">
        <f>$G93&gt;=$C$2</f>
        <v>0</v>
      </c>
      <c r="I93" s="2" t="b">
        <f>$G93&lt;=$D$2</f>
        <v>1</v>
      </c>
      <c r="J93" s="2">
        <f>IF(AND(H93,I93),2,0)</f>
        <v>0</v>
      </c>
      <c r="K93" s="2" t="b">
        <f>$G93&gt;=$C$4</f>
        <v>0</v>
      </c>
      <c r="L93" s="2" t="b">
        <f>$G93&lt;=$D$4</f>
        <v>1</v>
      </c>
      <c r="M93" s="2">
        <f>IF(AND(K93,L93),4,0)</f>
        <v>0</v>
      </c>
      <c r="N93" s="2" t="b">
        <f>$G93&gt;=$C$6</f>
        <v>0</v>
      </c>
      <c r="O93" s="2" t="b">
        <f>$G93&lt;=$D$6</f>
        <v>1</v>
      </c>
      <c r="P93" s="2">
        <f>IF(AND(N93,O93),6,0)</f>
        <v>0</v>
      </c>
      <c r="Q93" s="2" t="b">
        <f>$G93&gt;=$C$8</f>
        <v>0</v>
      </c>
      <c r="R93" s="2" t="b">
        <f>$G93&lt;=$D$8</f>
        <v>1</v>
      </c>
      <c r="S93" s="2">
        <f>IF(AND(Q93,R93),8,0)</f>
        <v>0</v>
      </c>
      <c r="T93" s="2" t="b">
        <f>$G93&gt;=$C$10</f>
        <v>0</v>
      </c>
      <c r="U93" s="2" t="b">
        <f>$G93&lt;=$D$10</f>
        <v>1</v>
      </c>
      <c r="V93" s="2">
        <f>IF(AND(T93,U93),10,0)</f>
        <v>0</v>
      </c>
      <c r="W93" s="2" t="b">
        <f>$G93&gt;=$C$12</f>
        <v>0</v>
      </c>
      <c r="X93" s="2" t="b">
        <f>$G93&lt;=$D$12</f>
        <v>1</v>
      </c>
      <c r="Y93" s="2">
        <f>IF(AND(W93,X93),12,0)</f>
        <v>0</v>
      </c>
      <c r="Z93" s="2" t="b">
        <f>$G93&gt;=$C$14</f>
        <v>0</v>
      </c>
      <c r="AA93" s="2" t="b">
        <f>$G93&lt;=$D$14</f>
        <v>1</v>
      </c>
      <c r="AB93" s="2">
        <f>IF(AND(Z93,AA93),14,0)</f>
        <v>0</v>
      </c>
      <c r="AC93" s="2" t="b">
        <f>$G93&gt;=$C$16</f>
        <v>0</v>
      </c>
      <c r="AD93" s="2" t="b">
        <f>$G93&lt;=$D$16</f>
        <v>1</v>
      </c>
      <c r="AE93" s="2">
        <f>IF(AND(AC93,AD93),16,0)</f>
        <v>0</v>
      </c>
      <c r="AF93" s="2" t="b">
        <f>$G93&gt;=$C$18</f>
        <v>0</v>
      </c>
      <c r="AG93" s="2" t="b">
        <f>$G93&lt;=$D$18</f>
        <v>1</v>
      </c>
      <c r="AH93" s="2">
        <f>IF(AND(AF93,AG93),18,0)</f>
        <v>0</v>
      </c>
      <c r="AI93" s="2" t="b">
        <f>$G93&gt;=$C$20</f>
        <v>1</v>
      </c>
      <c r="AJ93" s="2" t="b">
        <f>$G93&lt;=$D$20</f>
        <v>1</v>
      </c>
      <c r="AK93" s="2">
        <f>IF(AND(AI93,AJ93),20,0)</f>
        <v>20</v>
      </c>
      <c r="AL93" s="2" t="b">
        <f>$G93&gt;=$C$22</f>
        <v>1</v>
      </c>
      <c r="AM93" s="2" t="b">
        <f>$G93&lt;=$D$22</f>
        <v>0</v>
      </c>
      <c r="AN93" s="2">
        <f>IF(AND(AL93,AM93),22,0)</f>
        <v>0</v>
      </c>
      <c r="AO93" s="2">
        <f>MAX(J93,M93,P93,S93,V93,Y93,AB93,AE93,AH93,AK93,AN93)</f>
        <v>20</v>
      </c>
      <c r="AP93" s="2" t="str">
        <f t="array" aca="1" ref="AP93" ca="1">INDIRECT("A"&amp;AO93)</f>
        <v>Herren IV</v>
      </c>
      <c r="AQ93" s="2" t="str">
        <f t="array" aca="1" ref="AQ93" ca="1">INDIRECT("E"&amp;AO93)</f>
        <v>Herren IV</v>
      </c>
    </row>
    <row r="94" spans="7:43" hidden="1" x14ac:dyDescent="0.25">
      <c r="G94" s="2">
        <f>$D$2-(ROW()-29)</f>
        <v>1961</v>
      </c>
      <c r="H94" s="2" t="b">
        <f>$G94&gt;=$C$2</f>
        <v>0</v>
      </c>
      <c r="I94" s="2" t="b">
        <f>$G94&lt;=$D$2</f>
        <v>1</v>
      </c>
      <c r="J94" s="2">
        <f>IF(AND(H94,I94),2,0)</f>
        <v>0</v>
      </c>
      <c r="K94" s="2" t="b">
        <f>$G94&gt;=$C$4</f>
        <v>0</v>
      </c>
      <c r="L94" s="2" t="b">
        <f>$G94&lt;=$D$4</f>
        <v>1</v>
      </c>
      <c r="M94" s="2">
        <f>IF(AND(K94,L94),4,0)</f>
        <v>0</v>
      </c>
      <c r="N94" s="2" t="b">
        <f>$G94&gt;=$C$6</f>
        <v>0</v>
      </c>
      <c r="O94" s="2" t="b">
        <f>$G94&lt;=$D$6</f>
        <v>1</v>
      </c>
      <c r="P94" s="2">
        <f>IF(AND(N94,O94),6,0)</f>
        <v>0</v>
      </c>
      <c r="Q94" s="2" t="b">
        <f>$G94&gt;=$C$8</f>
        <v>0</v>
      </c>
      <c r="R94" s="2" t="b">
        <f>$G94&lt;=$D$8</f>
        <v>1</v>
      </c>
      <c r="S94" s="2">
        <f>IF(AND(Q94,R94),8,0)</f>
        <v>0</v>
      </c>
      <c r="T94" s="2" t="b">
        <f>$G94&gt;=$C$10</f>
        <v>0</v>
      </c>
      <c r="U94" s="2" t="b">
        <f>$G94&lt;=$D$10</f>
        <v>1</v>
      </c>
      <c r="V94" s="2">
        <f>IF(AND(T94,U94),10,0)</f>
        <v>0</v>
      </c>
      <c r="W94" s="2" t="b">
        <f>$G94&gt;=$C$12</f>
        <v>0</v>
      </c>
      <c r="X94" s="2" t="b">
        <f>$G94&lt;=$D$12</f>
        <v>1</v>
      </c>
      <c r="Y94" s="2">
        <f>IF(AND(W94,X94),12,0)</f>
        <v>0</v>
      </c>
      <c r="Z94" s="2" t="b">
        <f>$G94&gt;=$C$14</f>
        <v>0</v>
      </c>
      <c r="AA94" s="2" t="b">
        <f>$G94&lt;=$D$14</f>
        <v>1</v>
      </c>
      <c r="AB94" s="2">
        <f>IF(AND(Z94,AA94),14,0)</f>
        <v>0</v>
      </c>
      <c r="AC94" s="2" t="b">
        <f>$G94&gt;=$C$16</f>
        <v>0</v>
      </c>
      <c r="AD94" s="2" t="b">
        <f>$G94&lt;=$D$16</f>
        <v>1</v>
      </c>
      <c r="AE94" s="2">
        <f>IF(AND(AC94,AD94),16,0)</f>
        <v>0</v>
      </c>
      <c r="AF94" s="2" t="b">
        <f>$G94&gt;=$C$18</f>
        <v>0</v>
      </c>
      <c r="AG94" s="2" t="b">
        <f>$G94&lt;=$D$18</f>
        <v>1</v>
      </c>
      <c r="AH94" s="2">
        <f>IF(AND(AF94,AG94),18,0)</f>
        <v>0</v>
      </c>
      <c r="AI94" s="2" t="b">
        <f>$G94&gt;=$C$20</f>
        <v>1</v>
      </c>
      <c r="AJ94" s="2" t="b">
        <f>$G94&lt;=$D$20</f>
        <v>1</v>
      </c>
      <c r="AK94" s="2">
        <f>IF(AND(AI94,AJ94),20,0)</f>
        <v>20</v>
      </c>
      <c r="AL94" s="2" t="b">
        <f>$G94&gt;=$C$22</f>
        <v>1</v>
      </c>
      <c r="AM94" s="2" t="b">
        <f>$G94&lt;=$D$22</f>
        <v>0</v>
      </c>
      <c r="AN94" s="2">
        <f>IF(AND(AL94,AM94),22,0)</f>
        <v>0</v>
      </c>
      <c r="AO94" s="2">
        <f>MAX(J94,M94,P94,S94,V94,Y94,AB94,AE94,AH94,AK94,AN94)</f>
        <v>20</v>
      </c>
      <c r="AP94" s="2" t="str">
        <f t="array" aca="1" ref="AP94" ca="1">INDIRECT("A"&amp;AO94)</f>
        <v>Herren IV</v>
      </c>
      <c r="AQ94" s="2" t="str">
        <f t="array" aca="1" ref="AQ94" ca="1">INDIRECT("E"&amp;AO94)</f>
        <v>Herren IV</v>
      </c>
    </row>
    <row r="95" spans="7:43" hidden="1" x14ac:dyDescent="0.25">
      <c r="G95" s="2">
        <f>$D$2-(ROW()-29)</f>
        <v>1960</v>
      </c>
      <c r="H95" s="2" t="b">
        <f>$G95&gt;=$C$2</f>
        <v>0</v>
      </c>
      <c r="I95" s="2" t="b">
        <f>$G95&lt;=$D$2</f>
        <v>1</v>
      </c>
      <c r="J95" s="2">
        <f>IF(AND(H95,I95),2,0)</f>
        <v>0</v>
      </c>
      <c r="K95" s="2" t="b">
        <f>$G95&gt;=$C$4</f>
        <v>0</v>
      </c>
      <c r="L95" s="2" t="b">
        <f>$G95&lt;=$D$4</f>
        <v>1</v>
      </c>
      <c r="M95" s="2">
        <f>IF(AND(K95,L95),4,0)</f>
        <v>0</v>
      </c>
      <c r="N95" s="2" t="b">
        <f>$G95&gt;=$C$6</f>
        <v>0</v>
      </c>
      <c r="O95" s="2" t="b">
        <f>$G95&lt;=$D$6</f>
        <v>1</v>
      </c>
      <c r="P95" s="2">
        <f>IF(AND(N95,O95),6,0)</f>
        <v>0</v>
      </c>
      <c r="Q95" s="2" t="b">
        <f>$G95&gt;=$C$8</f>
        <v>0</v>
      </c>
      <c r="R95" s="2" t="b">
        <f>$G95&lt;=$D$8</f>
        <v>1</v>
      </c>
      <c r="S95" s="2">
        <f>IF(AND(Q95,R95),8,0)</f>
        <v>0</v>
      </c>
      <c r="T95" s="2" t="b">
        <f>$G95&gt;=$C$10</f>
        <v>0</v>
      </c>
      <c r="U95" s="2" t="b">
        <f>$G95&lt;=$D$10</f>
        <v>1</v>
      </c>
      <c r="V95" s="2">
        <f>IF(AND(T95,U95),10,0)</f>
        <v>0</v>
      </c>
      <c r="W95" s="2" t="b">
        <f>$G95&gt;=$C$12</f>
        <v>0</v>
      </c>
      <c r="X95" s="2" t="b">
        <f>$G95&lt;=$D$12</f>
        <v>1</v>
      </c>
      <c r="Y95" s="2">
        <f>IF(AND(W95,X95),12,0)</f>
        <v>0</v>
      </c>
      <c r="Z95" s="2" t="b">
        <f>$G95&gt;=$C$14</f>
        <v>0</v>
      </c>
      <c r="AA95" s="2" t="b">
        <f>$G95&lt;=$D$14</f>
        <v>1</v>
      </c>
      <c r="AB95" s="2">
        <f>IF(AND(Z95,AA95),14,0)</f>
        <v>0</v>
      </c>
      <c r="AC95" s="2" t="b">
        <f>$G95&gt;=$C$16</f>
        <v>0</v>
      </c>
      <c r="AD95" s="2" t="b">
        <f>$G95&lt;=$D$16</f>
        <v>1</v>
      </c>
      <c r="AE95" s="2">
        <f>IF(AND(AC95,AD95),16,0)</f>
        <v>0</v>
      </c>
      <c r="AF95" s="2" t="b">
        <f>$G95&gt;=$C$18</f>
        <v>0</v>
      </c>
      <c r="AG95" s="2" t="b">
        <f>$G95&lt;=$D$18</f>
        <v>1</v>
      </c>
      <c r="AH95" s="2">
        <f>IF(AND(AF95,AG95),18,0)</f>
        <v>0</v>
      </c>
      <c r="AI95" s="2" t="b">
        <f>$G95&gt;=$C$20</f>
        <v>1</v>
      </c>
      <c r="AJ95" s="2" t="b">
        <f>$G95&lt;=$D$20</f>
        <v>1</v>
      </c>
      <c r="AK95" s="2">
        <f>IF(AND(AI95,AJ95),20,0)</f>
        <v>20</v>
      </c>
      <c r="AL95" s="2" t="b">
        <f>$G95&gt;=$C$22</f>
        <v>1</v>
      </c>
      <c r="AM95" s="2" t="b">
        <f>$G95&lt;=$D$22</f>
        <v>0</v>
      </c>
      <c r="AN95" s="2">
        <f>IF(AND(AL95,AM95),22,0)</f>
        <v>0</v>
      </c>
      <c r="AO95" s="2">
        <f>MAX(J95,M95,P95,S95,V95,Y95,AB95,AE95,AH95,AK95,AN95)</f>
        <v>20</v>
      </c>
      <c r="AP95" s="2" t="str">
        <f t="array" aca="1" ref="AP95" ca="1">INDIRECT("A"&amp;AO95)</f>
        <v>Herren IV</v>
      </c>
      <c r="AQ95" s="2" t="str">
        <f t="array" aca="1" ref="AQ95" ca="1">INDIRECT("E"&amp;AO95)</f>
        <v>Herren IV</v>
      </c>
    </row>
    <row r="96" spans="7:43" hidden="1" x14ac:dyDescent="0.25">
      <c r="G96" s="2">
        <f>$D$2-(ROW()-29)</f>
        <v>1959</v>
      </c>
      <c r="H96" s="2" t="b">
        <f>$G96&gt;=$C$2</f>
        <v>0</v>
      </c>
      <c r="I96" s="2" t="b">
        <f>$G96&lt;=$D$2</f>
        <v>1</v>
      </c>
      <c r="J96" s="2">
        <f>IF(AND(H96,I96),2,0)</f>
        <v>0</v>
      </c>
      <c r="K96" s="2" t="b">
        <f>$G96&gt;=$C$4</f>
        <v>0</v>
      </c>
      <c r="L96" s="2" t="b">
        <f>$G96&lt;=$D$4</f>
        <v>1</v>
      </c>
      <c r="M96" s="2">
        <f>IF(AND(K96,L96),4,0)</f>
        <v>0</v>
      </c>
      <c r="N96" s="2" t="b">
        <f>$G96&gt;=$C$6</f>
        <v>0</v>
      </c>
      <c r="O96" s="2" t="b">
        <f>$G96&lt;=$D$6</f>
        <v>1</v>
      </c>
      <c r="P96" s="2">
        <f>IF(AND(N96,O96),6,0)</f>
        <v>0</v>
      </c>
      <c r="Q96" s="2" t="b">
        <f>$G96&gt;=$C$8</f>
        <v>0</v>
      </c>
      <c r="R96" s="2" t="b">
        <f>$G96&lt;=$D$8</f>
        <v>1</v>
      </c>
      <c r="S96" s="2">
        <f>IF(AND(Q96,R96),8,0)</f>
        <v>0</v>
      </c>
      <c r="T96" s="2" t="b">
        <f>$G96&gt;=$C$10</f>
        <v>0</v>
      </c>
      <c r="U96" s="2" t="b">
        <f>$G96&lt;=$D$10</f>
        <v>1</v>
      </c>
      <c r="V96" s="2">
        <f>IF(AND(T96,U96),10,0)</f>
        <v>0</v>
      </c>
      <c r="W96" s="2" t="b">
        <f>$G96&gt;=$C$12</f>
        <v>0</v>
      </c>
      <c r="X96" s="2" t="b">
        <f>$G96&lt;=$D$12</f>
        <v>1</v>
      </c>
      <c r="Y96" s="2">
        <f>IF(AND(W96,X96),12,0)</f>
        <v>0</v>
      </c>
      <c r="Z96" s="2" t="b">
        <f>$G96&gt;=$C$14</f>
        <v>0</v>
      </c>
      <c r="AA96" s="2" t="b">
        <f>$G96&lt;=$D$14</f>
        <v>1</v>
      </c>
      <c r="AB96" s="2">
        <f>IF(AND(Z96,AA96),14,0)</f>
        <v>0</v>
      </c>
      <c r="AC96" s="2" t="b">
        <f>$G96&gt;=$C$16</f>
        <v>0</v>
      </c>
      <c r="AD96" s="2" t="b">
        <f>$G96&lt;=$D$16</f>
        <v>1</v>
      </c>
      <c r="AE96" s="2">
        <f>IF(AND(AC96,AD96),16,0)</f>
        <v>0</v>
      </c>
      <c r="AF96" s="2" t="b">
        <f>$G96&gt;=$C$18</f>
        <v>0</v>
      </c>
      <c r="AG96" s="2" t="b">
        <f>$G96&lt;=$D$18</f>
        <v>1</v>
      </c>
      <c r="AH96" s="2">
        <f>IF(AND(AF96,AG96),18,0)</f>
        <v>0</v>
      </c>
      <c r="AI96" s="2" t="b">
        <f>$G96&gt;=$C$20</f>
        <v>1</v>
      </c>
      <c r="AJ96" s="2" t="b">
        <f>$G96&lt;=$D$20</f>
        <v>1</v>
      </c>
      <c r="AK96" s="2">
        <f>IF(AND(AI96,AJ96),20,0)</f>
        <v>20</v>
      </c>
      <c r="AL96" s="2" t="b">
        <f>$G96&gt;=$C$22</f>
        <v>1</v>
      </c>
      <c r="AM96" s="2" t="b">
        <f>$G96&lt;=$D$22</f>
        <v>0</v>
      </c>
      <c r="AN96" s="2">
        <f>IF(AND(AL96,AM96),22,0)</f>
        <v>0</v>
      </c>
      <c r="AO96" s="2">
        <f>MAX(J96,M96,P96,S96,V96,Y96,AB96,AE96,AH96,AK96,AN96)</f>
        <v>20</v>
      </c>
      <c r="AP96" s="2" t="str">
        <f t="array" aca="1" ref="AP96" ca="1">INDIRECT("A"&amp;AO96)</f>
        <v>Herren IV</v>
      </c>
      <c r="AQ96" s="2" t="str">
        <f t="array" aca="1" ref="AQ96" ca="1">INDIRECT("E"&amp;AO96)</f>
        <v>Herren IV</v>
      </c>
    </row>
    <row r="97" spans="7:43" hidden="1" x14ac:dyDescent="0.25">
      <c r="G97" s="2">
        <f>$D$2-(ROW()-29)</f>
        <v>1958</v>
      </c>
      <c r="H97" s="2" t="b">
        <f>$G97&gt;=$C$2</f>
        <v>0</v>
      </c>
      <c r="I97" s="2" t="b">
        <f>$G97&lt;=$D$2</f>
        <v>1</v>
      </c>
      <c r="J97" s="2">
        <f>IF(AND(H97,I97),2,0)</f>
        <v>0</v>
      </c>
      <c r="K97" s="2" t="b">
        <f>$G97&gt;=$C$4</f>
        <v>0</v>
      </c>
      <c r="L97" s="2" t="b">
        <f>$G97&lt;=$D$4</f>
        <v>1</v>
      </c>
      <c r="M97" s="2">
        <f>IF(AND(K97,L97),4,0)</f>
        <v>0</v>
      </c>
      <c r="N97" s="2" t="b">
        <f>$G97&gt;=$C$6</f>
        <v>0</v>
      </c>
      <c r="O97" s="2" t="b">
        <f>$G97&lt;=$D$6</f>
        <v>1</v>
      </c>
      <c r="P97" s="2">
        <f>IF(AND(N97,O97),6,0)</f>
        <v>0</v>
      </c>
      <c r="Q97" s="2" t="b">
        <f>$G97&gt;=$C$8</f>
        <v>0</v>
      </c>
      <c r="R97" s="2" t="b">
        <f>$G97&lt;=$D$8</f>
        <v>1</v>
      </c>
      <c r="S97" s="2">
        <f>IF(AND(Q97,R97),8,0)</f>
        <v>0</v>
      </c>
      <c r="T97" s="2" t="b">
        <f>$G97&gt;=$C$10</f>
        <v>0</v>
      </c>
      <c r="U97" s="2" t="b">
        <f>$G97&lt;=$D$10</f>
        <v>1</v>
      </c>
      <c r="V97" s="2">
        <f>IF(AND(T97,U97),10,0)</f>
        <v>0</v>
      </c>
      <c r="W97" s="2" t="b">
        <f>$G97&gt;=$C$12</f>
        <v>0</v>
      </c>
      <c r="X97" s="2" t="b">
        <f>$G97&lt;=$D$12</f>
        <v>1</v>
      </c>
      <c r="Y97" s="2">
        <f>IF(AND(W97,X97),12,0)</f>
        <v>0</v>
      </c>
      <c r="Z97" s="2" t="b">
        <f>$G97&gt;=$C$14</f>
        <v>0</v>
      </c>
      <c r="AA97" s="2" t="b">
        <f>$G97&lt;=$D$14</f>
        <v>1</v>
      </c>
      <c r="AB97" s="2">
        <f>IF(AND(Z97,AA97),14,0)</f>
        <v>0</v>
      </c>
      <c r="AC97" s="2" t="b">
        <f>$G97&gt;=$C$16</f>
        <v>0</v>
      </c>
      <c r="AD97" s="2" t="b">
        <f>$G97&lt;=$D$16</f>
        <v>1</v>
      </c>
      <c r="AE97" s="2">
        <f>IF(AND(AC97,AD97),16,0)</f>
        <v>0</v>
      </c>
      <c r="AF97" s="2" t="b">
        <f>$G97&gt;=$C$18</f>
        <v>0</v>
      </c>
      <c r="AG97" s="2" t="b">
        <f>$G97&lt;=$D$18</f>
        <v>1</v>
      </c>
      <c r="AH97" s="2">
        <f>IF(AND(AF97,AG97),18,0)</f>
        <v>0</v>
      </c>
      <c r="AI97" s="2" t="b">
        <f>$G97&gt;=$C$20</f>
        <v>1</v>
      </c>
      <c r="AJ97" s="2" t="b">
        <f>$G97&lt;=$D$20</f>
        <v>1</v>
      </c>
      <c r="AK97" s="2">
        <f>IF(AND(AI97,AJ97),20,0)</f>
        <v>20</v>
      </c>
      <c r="AL97" s="2" t="b">
        <f>$G97&gt;=$C$22</f>
        <v>1</v>
      </c>
      <c r="AM97" s="2" t="b">
        <f>$G97&lt;=$D$22</f>
        <v>0</v>
      </c>
      <c r="AN97" s="2">
        <f>IF(AND(AL97,AM97),22,0)</f>
        <v>0</v>
      </c>
      <c r="AO97" s="2">
        <f>MAX(J97,M97,P97,S97,V97,Y97,AB97,AE97,AH97,AK97,AN97)</f>
        <v>20</v>
      </c>
      <c r="AP97" s="2" t="str">
        <f t="array" aca="1" ref="AP97" ca="1">INDIRECT("A"&amp;AO97)</f>
        <v>Herren IV</v>
      </c>
      <c r="AQ97" s="2" t="str">
        <f t="array" aca="1" ref="AQ97" ca="1">INDIRECT("E"&amp;AO97)</f>
        <v>Herren IV</v>
      </c>
    </row>
    <row r="98" spans="7:43" hidden="1" x14ac:dyDescent="0.25">
      <c r="G98" s="2">
        <f>$D$2-(ROW()-29)</f>
        <v>1957</v>
      </c>
      <c r="H98" s="2" t="b">
        <f>$G98&gt;=$C$2</f>
        <v>0</v>
      </c>
      <c r="I98" s="2" t="b">
        <f>$G98&lt;=$D$2</f>
        <v>1</v>
      </c>
      <c r="J98" s="2">
        <f>IF(AND(H98,I98),2,0)</f>
        <v>0</v>
      </c>
      <c r="K98" s="2" t="b">
        <f>$G98&gt;=$C$4</f>
        <v>0</v>
      </c>
      <c r="L98" s="2" t="b">
        <f>$G98&lt;=$D$4</f>
        <v>1</v>
      </c>
      <c r="M98" s="2">
        <f>IF(AND(K98,L98),4,0)</f>
        <v>0</v>
      </c>
      <c r="N98" s="2" t="b">
        <f>$G98&gt;=$C$6</f>
        <v>0</v>
      </c>
      <c r="O98" s="2" t="b">
        <f>$G98&lt;=$D$6</f>
        <v>1</v>
      </c>
      <c r="P98" s="2">
        <f>IF(AND(N98,O98),6,0)</f>
        <v>0</v>
      </c>
      <c r="Q98" s="2" t="b">
        <f>$G98&gt;=$C$8</f>
        <v>0</v>
      </c>
      <c r="R98" s="2" t="b">
        <f>$G98&lt;=$D$8</f>
        <v>1</v>
      </c>
      <c r="S98" s="2">
        <f>IF(AND(Q98,R98),8,0)</f>
        <v>0</v>
      </c>
      <c r="T98" s="2" t="b">
        <f>$G98&gt;=$C$10</f>
        <v>0</v>
      </c>
      <c r="U98" s="2" t="b">
        <f>$G98&lt;=$D$10</f>
        <v>1</v>
      </c>
      <c r="V98" s="2">
        <f>IF(AND(T98,U98),10,0)</f>
        <v>0</v>
      </c>
      <c r="W98" s="2" t="b">
        <f>$G98&gt;=$C$12</f>
        <v>0</v>
      </c>
      <c r="X98" s="2" t="b">
        <f>$G98&lt;=$D$12</f>
        <v>1</v>
      </c>
      <c r="Y98" s="2">
        <f>IF(AND(W98,X98),12,0)</f>
        <v>0</v>
      </c>
      <c r="Z98" s="2" t="b">
        <f>$G98&gt;=$C$14</f>
        <v>0</v>
      </c>
      <c r="AA98" s="2" t="b">
        <f>$G98&lt;=$D$14</f>
        <v>1</v>
      </c>
      <c r="AB98" s="2">
        <f>IF(AND(Z98,AA98),14,0)</f>
        <v>0</v>
      </c>
      <c r="AC98" s="2" t="b">
        <f>$G98&gt;=$C$16</f>
        <v>0</v>
      </c>
      <c r="AD98" s="2" t="b">
        <f>$G98&lt;=$D$16</f>
        <v>1</v>
      </c>
      <c r="AE98" s="2">
        <f>IF(AND(AC98,AD98),16,0)</f>
        <v>0</v>
      </c>
      <c r="AF98" s="2" t="b">
        <f>$G98&gt;=$C$18</f>
        <v>0</v>
      </c>
      <c r="AG98" s="2" t="b">
        <f>$G98&lt;=$D$18</f>
        <v>1</v>
      </c>
      <c r="AH98" s="2">
        <f>IF(AND(AF98,AG98),18,0)</f>
        <v>0</v>
      </c>
      <c r="AI98" s="2" t="b">
        <f>$G98&gt;=$C$20</f>
        <v>1</v>
      </c>
      <c r="AJ98" s="2" t="b">
        <f>$G98&lt;=$D$20</f>
        <v>1</v>
      </c>
      <c r="AK98" s="2">
        <f>IF(AND(AI98,AJ98),20,0)</f>
        <v>20</v>
      </c>
      <c r="AL98" s="2" t="b">
        <f>$G98&gt;=$C$22</f>
        <v>1</v>
      </c>
      <c r="AM98" s="2" t="b">
        <f>$G98&lt;=$D$22</f>
        <v>0</v>
      </c>
      <c r="AN98" s="2">
        <f>IF(AND(AL98,AM98),22,0)</f>
        <v>0</v>
      </c>
      <c r="AO98" s="2">
        <f>MAX(J98,M98,P98,S98,V98,Y98,AB98,AE98,AH98,AK98,AN98)</f>
        <v>20</v>
      </c>
      <c r="AP98" s="2" t="str">
        <f t="array" aca="1" ref="AP98" ca="1">INDIRECT("A"&amp;AO98)</f>
        <v>Herren IV</v>
      </c>
      <c r="AQ98" s="2" t="str">
        <f t="array" aca="1" ref="AQ98" ca="1">INDIRECT("E"&amp;AO98)</f>
        <v>Herren IV</v>
      </c>
    </row>
    <row r="99" spans="7:43" hidden="1" x14ac:dyDescent="0.25">
      <c r="G99" s="2">
        <f>$D$2-(ROW()-29)</f>
        <v>1956</v>
      </c>
      <c r="H99" s="2" t="b">
        <f>$G99&gt;=$C$2</f>
        <v>0</v>
      </c>
      <c r="I99" s="2" t="b">
        <f>$G99&lt;=$D$2</f>
        <v>1</v>
      </c>
      <c r="J99" s="2">
        <f>IF(AND(H99,I99),2,0)</f>
        <v>0</v>
      </c>
      <c r="K99" s="2" t="b">
        <f>$G99&gt;=$C$4</f>
        <v>0</v>
      </c>
      <c r="L99" s="2" t="b">
        <f>$G99&lt;=$D$4</f>
        <v>1</v>
      </c>
      <c r="M99" s="2">
        <f>IF(AND(K99,L99),4,0)</f>
        <v>0</v>
      </c>
      <c r="N99" s="2" t="b">
        <f>$G99&gt;=$C$6</f>
        <v>0</v>
      </c>
      <c r="O99" s="2" t="b">
        <f>$G99&lt;=$D$6</f>
        <v>1</v>
      </c>
      <c r="P99" s="2">
        <f>IF(AND(N99,O99),6,0)</f>
        <v>0</v>
      </c>
      <c r="Q99" s="2" t="b">
        <f>$G99&gt;=$C$8</f>
        <v>0</v>
      </c>
      <c r="R99" s="2" t="b">
        <f>$G99&lt;=$D$8</f>
        <v>1</v>
      </c>
      <c r="S99" s="2">
        <f>IF(AND(Q99,R99),8,0)</f>
        <v>0</v>
      </c>
      <c r="T99" s="2" t="b">
        <f>$G99&gt;=$C$10</f>
        <v>0</v>
      </c>
      <c r="U99" s="2" t="b">
        <f>$G99&lt;=$D$10</f>
        <v>1</v>
      </c>
      <c r="V99" s="2">
        <f>IF(AND(T99,U99),10,0)</f>
        <v>0</v>
      </c>
      <c r="W99" s="2" t="b">
        <f>$G99&gt;=$C$12</f>
        <v>0</v>
      </c>
      <c r="X99" s="2" t="b">
        <f>$G99&lt;=$D$12</f>
        <v>1</v>
      </c>
      <c r="Y99" s="2">
        <f>IF(AND(W99,X99),12,0)</f>
        <v>0</v>
      </c>
      <c r="Z99" s="2" t="b">
        <f>$G99&gt;=$C$14</f>
        <v>0</v>
      </c>
      <c r="AA99" s="2" t="b">
        <f>$G99&lt;=$D$14</f>
        <v>1</v>
      </c>
      <c r="AB99" s="2">
        <f>IF(AND(Z99,AA99),14,0)</f>
        <v>0</v>
      </c>
      <c r="AC99" s="2" t="b">
        <f>$G99&gt;=$C$16</f>
        <v>0</v>
      </c>
      <c r="AD99" s="2" t="b">
        <f>$G99&lt;=$D$16</f>
        <v>1</v>
      </c>
      <c r="AE99" s="2">
        <f>IF(AND(AC99,AD99),16,0)</f>
        <v>0</v>
      </c>
      <c r="AF99" s="2" t="b">
        <f>$G99&gt;=$C$18</f>
        <v>0</v>
      </c>
      <c r="AG99" s="2" t="b">
        <f>$G99&lt;=$D$18</f>
        <v>1</v>
      </c>
      <c r="AH99" s="2">
        <f>IF(AND(AF99,AG99),18,0)</f>
        <v>0</v>
      </c>
      <c r="AI99" s="2" t="b">
        <f>$G99&gt;=$C$20</f>
        <v>1</v>
      </c>
      <c r="AJ99" s="2" t="b">
        <f>$G99&lt;=$D$20</f>
        <v>1</v>
      </c>
      <c r="AK99" s="2">
        <f>IF(AND(AI99,AJ99),20,0)</f>
        <v>20</v>
      </c>
      <c r="AL99" s="2" t="b">
        <f>$G99&gt;=$C$22</f>
        <v>1</v>
      </c>
      <c r="AM99" s="2" t="b">
        <f>$G99&lt;=$D$22</f>
        <v>0</v>
      </c>
      <c r="AN99" s="2">
        <f>IF(AND(AL99,AM99),22,0)</f>
        <v>0</v>
      </c>
      <c r="AO99" s="2">
        <f>MAX(J99,M99,P99,S99,V99,Y99,AB99,AE99,AH99,AK99,AN99)</f>
        <v>20</v>
      </c>
      <c r="AP99" s="2" t="str">
        <f t="array" aca="1" ref="AP99" ca="1">INDIRECT("A"&amp;AO99)</f>
        <v>Herren IV</v>
      </c>
      <c r="AQ99" s="2" t="str">
        <f t="array" aca="1" ref="AQ99" ca="1">INDIRECT("E"&amp;AO99)</f>
        <v>Herren IV</v>
      </c>
    </row>
    <row r="100" spans="7:43" hidden="1" x14ac:dyDescent="0.25">
      <c r="G100" s="2">
        <f>$D$2-(ROW()-29)</f>
        <v>1955</v>
      </c>
      <c r="H100" s="2" t="b">
        <f>$G100&gt;=$C$2</f>
        <v>0</v>
      </c>
      <c r="I100" s="2" t="b">
        <f>$G100&lt;=$D$2</f>
        <v>1</v>
      </c>
      <c r="J100" s="2">
        <f>IF(AND(H100,I100),2,0)</f>
        <v>0</v>
      </c>
      <c r="K100" s="2" t="b">
        <f>$G100&gt;=$C$4</f>
        <v>0</v>
      </c>
      <c r="L100" s="2" t="b">
        <f>$G100&lt;=$D$4</f>
        <v>1</v>
      </c>
      <c r="M100" s="2">
        <f>IF(AND(K100,L100),4,0)</f>
        <v>0</v>
      </c>
      <c r="N100" s="2" t="b">
        <f>$G100&gt;=$C$6</f>
        <v>0</v>
      </c>
      <c r="O100" s="2" t="b">
        <f>$G100&lt;=$D$6</f>
        <v>1</v>
      </c>
      <c r="P100" s="2">
        <f>IF(AND(N100,O100),6,0)</f>
        <v>0</v>
      </c>
      <c r="Q100" s="2" t="b">
        <f>$G100&gt;=$C$8</f>
        <v>0</v>
      </c>
      <c r="R100" s="2" t="b">
        <f>$G100&lt;=$D$8</f>
        <v>1</v>
      </c>
      <c r="S100" s="2">
        <f>IF(AND(Q100,R100),8,0)</f>
        <v>0</v>
      </c>
      <c r="T100" s="2" t="b">
        <f>$G100&gt;=$C$10</f>
        <v>0</v>
      </c>
      <c r="U100" s="2" t="b">
        <f>$G100&lt;=$D$10</f>
        <v>1</v>
      </c>
      <c r="V100" s="2">
        <f>IF(AND(T100,U100),10,0)</f>
        <v>0</v>
      </c>
      <c r="W100" s="2" t="b">
        <f>$G100&gt;=$C$12</f>
        <v>0</v>
      </c>
      <c r="X100" s="2" t="b">
        <f>$G100&lt;=$D$12</f>
        <v>1</v>
      </c>
      <c r="Y100" s="2">
        <f>IF(AND(W100,X100),12,0)</f>
        <v>0</v>
      </c>
      <c r="Z100" s="2" t="b">
        <f>$G100&gt;=$C$14</f>
        <v>0</v>
      </c>
      <c r="AA100" s="2" t="b">
        <f>$G100&lt;=$D$14</f>
        <v>1</v>
      </c>
      <c r="AB100" s="2">
        <f>IF(AND(Z100,AA100),14,0)</f>
        <v>0</v>
      </c>
      <c r="AC100" s="2" t="b">
        <f>$G100&gt;=$C$16</f>
        <v>0</v>
      </c>
      <c r="AD100" s="2" t="b">
        <f>$G100&lt;=$D$16</f>
        <v>1</v>
      </c>
      <c r="AE100" s="2">
        <f>IF(AND(AC100,AD100),16,0)</f>
        <v>0</v>
      </c>
      <c r="AF100" s="2" t="b">
        <f>$G100&gt;=$C$18</f>
        <v>0</v>
      </c>
      <c r="AG100" s="2" t="b">
        <f>$G100&lt;=$D$18</f>
        <v>1</v>
      </c>
      <c r="AH100" s="2">
        <f>IF(AND(AF100,AG100),18,0)</f>
        <v>0</v>
      </c>
      <c r="AI100" s="2" t="b">
        <f>$G100&gt;=$C$20</f>
        <v>0</v>
      </c>
      <c r="AJ100" s="2" t="b">
        <f>$G100&lt;=$D$20</f>
        <v>1</v>
      </c>
      <c r="AK100" s="2">
        <f>IF(AND(AI100,AJ100),20,0)</f>
        <v>0</v>
      </c>
      <c r="AL100" s="2" t="b">
        <f>$G100&gt;=$C$22</f>
        <v>1</v>
      </c>
      <c r="AM100" s="2" t="b">
        <f>$G100&lt;=$D$22</f>
        <v>1</v>
      </c>
      <c r="AN100" s="2">
        <f>IF(AND(AL100,AM100),22,0)</f>
        <v>22</v>
      </c>
      <c r="AO100" s="2">
        <f>MAX(J100,M100,P100,S100,V100,Y100,AB100,AE100,AH100,AK100,AN100)</f>
        <v>22</v>
      </c>
      <c r="AP100" s="2" t="str">
        <f t="array" aca="1" ref="AP100" ca="1">INDIRECT("A"&amp;AO100)</f>
        <v>Herren V</v>
      </c>
      <c r="AQ100" s="2" t="str">
        <f t="array" aca="1" ref="AQ100" ca="1">INDIRECT("E"&amp;AO100)</f>
        <v>Herren V</v>
      </c>
    </row>
    <row r="101" spans="7:43" hidden="1" x14ac:dyDescent="0.25">
      <c r="G101" s="2">
        <f>$D$2-(ROW()-29)</f>
        <v>1954</v>
      </c>
      <c r="H101" s="2" t="b">
        <f>$G101&gt;=$C$2</f>
        <v>0</v>
      </c>
      <c r="I101" s="2" t="b">
        <f>$G101&lt;=$D$2</f>
        <v>1</v>
      </c>
      <c r="J101" s="2">
        <f>IF(AND(H101,I101),2,0)</f>
        <v>0</v>
      </c>
      <c r="K101" s="2" t="b">
        <f>$G101&gt;=$C$4</f>
        <v>0</v>
      </c>
      <c r="L101" s="2" t="b">
        <f>$G101&lt;=$D$4</f>
        <v>1</v>
      </c>
      <c r="M101" s="2">
        <f>IF(AND(K101,L101),4,0)</f>
        <v>0</v>
      </c>
      <c r="N101" s="2" t="b">
        <f>$G101&gt;=$C$6</f>
        <v>0</v>
      </c>
      <c r="O101" s="2" t="b">
        <f>$G101&lt;=$D$6</f>
        <v>1</v>
      </c>
      <c r="P101" s="2">
        <f>IF(AND(N101,O101),6,0)</f>
        <v>0</v>
      </c>
      <c r="Q101" s="2" t="b">
        <f>$G101&gt;=$C$8</f>
        <v>0</v>
      </c>
      <c r="R101" s="2" t="b">
        <f>$G101&lt;=$D$8</f>
        <v>1</v>
      </c>
      <c r="S101" s="2">
        <f>IF(AND(Q101,R101),8,0)</f>
        <v>0</v>
      </c>
      <c r="T101" s="2" t="b">
        <f>$G101&gt;=$C$10</f>
        <v>0</v>
      </c>
      <c r="U101" s="2" t="b">
        <f>$G101&lt;=$D$10</f>
        <v>1</v>
      </c>
      <c r="V101" s="2">
        <f>IF(AND(T101,U101),10,0)</f>
        <v>0</v>
      </c>
      <c r="W101" s="2" t="b">
        <f>$G101&gt;=$C$12</f>
        <v>0</v>
      </c>
      <c r="X101" s="2" t="b">
        <f>$G101&lt;=$D$12</f>
        <v>1</v>
      </c>
      <c r="Y101" s="2">
        <f>IF(AND(W101,X101),12,0)</f>
        <v>0</v>
      </c>
      <c r="Z101" s="2" t="b">
        <f>$G101&gt;=$C$14</f>
        <v>0</v>
      </c>
      <c r="AA101" s="2" t="b">
        <f>$G101&lt;=$D$14</f>
        <v>1</v>
      </c>
      <c r="AB101" s="2">
        <f>IF(AND(Z101,AA101),14,0)</f>
        <v>0</v>
      </c>
      <c r="AC101" s="2" t="b">
        <f>$G101&gt;=$C$16</f>
        <v>0</v>
      </c>
      <c r="AD101" s="2" t="b">
        <f>$G101&lt;=$D$16</f>
        <v>1</v>
      </c>
      <c r="AE101" s="2">
        <f>IF(AND(AC101,AD101),16,0)</f>
        <v>0</v>
      </c>
      <c r="AF101" s="2" t="b">
        <f>$G101&gt;=$C$18</f>
        <v>0</v>
      </c>
      <c r="AG101" s="2" t="b">
        <f>$G101&lt;=$D$18</f>
        <v>1</v>
      </c>
      <c r="AH101" s="2">
        <f>IF(AND(AF101,AG101),18,0)</f>
        <v>0</v>
      </c>
      <c r="AI101" s="2" t="b">
        <f>$G101&gt;=$C$20</f>
        <v>0</v>
      </c>
      <c r="AJ101" s="2" t="b">
        <f>$G101&lt;=$D$20</f>
        <v>1</v>
      </c>
      <c r="AK101" s="2">
        <f>IF(AND(AI101,AJ101),20,0)</f>
        <v>0</v>
      </c>
      <c r="AL101" s="2" t="b">
        <f>$G101&gt;=$C$22</f>
        <v>1</v>
      </c>
      <c r="AM101" s="2" t="b">
        <f>$G101&lt;=$D$22</f>
        <v>1</v>
      </c>
      <c r="AN101" s="2">
        <f>IF(AND(AL101,AM101),22,0)</f>
        <v>22</v>
      </c>
      <c r="AO101" s="2">
        <f>MAX(J101,M101,P101,S101,V101,Y101,AB101,AE101,AH101,AK101,AN101)</f>
        <v>22</v>
      </c>
      <c r="AP101" s="2" t="str">
        <f t="array" aca="1" ref="AP101" ca="1">INDIRECT("A"&amp;AO101)</f>
        <v>Herren V</v>
      </c>
      <c r="AQ101" s="2" t="str">
        <f t="array" aca="1" ref="AQ101" ca="1">INDIRECT("E"&amp;AO101)</f>
        <v>Herren V</v>
      </c>
    </row>
    <row r="102" spans="7:43" hidden="1" x14ac:dyDescent="0.25">
      <c r="G102" s="2">
        <f>$D$2-(ROW()-29)</f>
        <v>1953</v>
      </c>
      <c r="H102" s="2" t="b">
        <f>$G102&gt;=$C$2</f>
        <v>0</v>
      </c>
      <c r="I102" s="2" t="b">
        <f>$G102&lt;=$D$2</f>
        <v>1</v>
      </c>
      <c r="J102" s="2">
        <f>IF(AND(H102,I102),2,0)</f>
        <v>0</v>
      </c>
      <c r="K102" s="2" t="b">
        <f>$G102&gt;=$C$4</f>
        <v>0</v>
      </c>
      <c r="L102" s="2" t="b">
        <f>$G102&lt;=$D$4</f>
        <v>1</v>
      </c>
      <c r="M102" s="2">
        <f>IF(AND(K102,L102),4,0)</f>
        <v>0</v>
      </c>
      <c r="N102" s="2" t="b">
        <f>$G102&gt;=$C$6</f>
        <v>0</v>
      </c>
      <c r="O102" s="2" t="b">
        <f>$G102&lt;=$D$6</f>
        <v>1</v>
      </c>
      <c r="P102" s="2">
        <f>IF(AND(N102,O102),6,0)</f>
        <v>0</v>
      </c>
      <c r="Q102" s="2" t="b">
        <f>$G102&gt;=$C$8</f>
        <v>0</v>
      </c>
      <c r="R102" s="2" t="b">
        <f>$G102&lt;=$D$8</f>
        <v>1</v>
      </c>
      <c r="S102" s="2">
        <f>IF(AND(Q102,R102),8,0)</f>
        <v>0</v>
      </c>
      <c r="T102" s="2" t="b">
        <f>$G102&gt;=$C$10</f>
        <v>0</v>
      </c>
      <c r="U102" s="2" t="b">
        <f>$G102&lt;=$D$10</f>
        <v>1</v>
      </c>
      <c r="V102" s="2">
        <f>IF(AND(T102,U102),10,0)</f>
        <v>0</v>
      </c>
      <c r="W102" s="2" t="b">
        <f>$G102&gt;=$C$12</f>
        <v>0</v>
      </c>
      <c r="X102" s="2" t="b">
        <f>$G102&lt;=$D$12</f>
        <v>1</v>
      </c>
      <c r="Y102" s="2">
        <f>IF(AND(W102,X102),12,0)</f>
        <v>0</v>
      </c>
      <c r="Z102" s="2" t="b">
        <f>$G102&gt;=$C$14</f>
        <v>0</v>
      </c>
      <c r="AA102" s="2" t="b">
        <f>$G102&lt;=$D$14</f>
        <v>1</v>
      </c>
      <c r="AB102" s="2">
        <f>IF(AND(Z102,AA102),14,0)</f>
        <v>0</v>
      </c>
      <c r="AC102" s="2" t="b">
        <f>$G102&gt;=$C$16</f>
        <v>0</v>
      </c>
      <c r="AD102" s="2" t="b">
        <f>$G102&lt;=$D$16</f>
        <v>1</v>
      </c>
      <c r="AE102" s="2">
        <f>IF(AND(AC102,AD102),16,0)</f>
        <v>0</v>
      </c>
      <c r="AF102" s="2" t="b">
        <f>$G102&gt;=$C$18</f>
        <v>0</v>
      </c>
      <c r="AG102" s="2" t="b">
        <f>$G102&lt;=$D$18</f>
        <v>1</v>
      </c>
      <c r="AH102" s="2">
        <f>IF(AND(AF102,AG102),18,0)</f>
        <v>0</v>
      </c>
      <c r="AI102" s="2" t="b">
        <f>$G102&gt;=$C$20</f>
        <v>0</v>
      </c>
      <c r="AJ102" s="2" t="b">
        <f>$G102&lt;=$D$20</f>
        <v>1</v>
      </c>
      <c r="AK102" s="2">
        <f>IF(AND(AI102,AJ102),20,0)</f>
        <v>0</v>
      </c>
      <c r="AL102" s="2" t="b">
        <f>$G102&gt;=$C$22</f>
        <v>1</v>
      </c>
      <c r="AM102" s="2" t="b">
        <f>$G102&lt;=$D$22</f>
        <v>1</v>
      </c>
      <c r="AN102" s="2">
        <f>IF(AND(AL102,AM102),22,0)</f>
        <v>22</v>
      </c>
      <c r="AO102" s="2">
        <f>MAX(J102,M102,P102,S102,V102,Y102,AB102,AE102,AH102,AK102,AN102)</f>
        <v>22</v>
      </c>
      <c r="AP102" s="2" t="str">
        <f t="array" aca="1" ref="AP102" ca="1">INDIRECT("A"&amp;AO102)</f>
        <v>Herren V</v>
      </c>
      <c r="AQ102" s="2" t="str">
        <f t="array" aca="1" ref="AQ102" ca="1">INDIRECT("E"&amp;AO102)</f>
        <v>Herren V</v>
      </c>
    </row>
    <row r="103" spans="7:43" hidden="1" x14ac:dyDescent="0.25">
      <c r="G103" s="2">
        <f>$D$2-(ROW()-29)</f>
        <v>1952</v>
      </c>
      <c r="H103" s="2" t="b">
        <f>$G103&gt;=$C$2</f>
        <v>0</v>
      </c>
      <c r="I103" s="2" t="b">
        <f>$G103&lt;=$D$2</f>
        <v>1</v>
      </c>
      <c r="J103" s="2">
        <f>IF(AND(H103,I103),2,0)</f>
        <v>0</v>
      </c>
      <c r="K103" s="2" t="b">
        <f>$G103&gt;=$C$4</f>
        <v>0</v>
      </c>
      <c r="L103" s="2" t="b">
        <f>$G103&lt;=$D$4</f>
        <v>1</v>
      </c>
      <c r="M103" s="2">
        <f>IF(AND(K103,L103),4,0)</f>
        <v>0</v>
      </c>
      <c r="N103" s="2" t="b">
        <f>$G103&gt;=$C$6</f>
        <v>0</v>
      </c>
      <c r="O103" s="2" t="b">
        <f>$G103&lt;=$D$6</f>
        <v>1</v>
      </c>
      <c r="P103" s="2">
        <f>IF(AND(N103,O103),6,0)</f>
        <v>0</v>
      </c>
      <c r="Q103" s="2" t="b">
        <f>$G103&gt;=$C$8</f>
        <v>0</v>
      </c>
      <c r="R103" s="2" t="b">
        <f>$G103&lt;=$D$8</f>
        <v>1</v>
      </c>
      <c r="S103" s="2">
        <f>IF(AND(Q103,R103),8,0)</f>
        <v>0</v>
      </c>
      <c r="T103" s="2" t="b">
        <f>$G103&gt;=$C$10</f>
        <v>0</v>
      </c>
      <c r="U103" s="2" t="b">
        <f>$G103&lt;=$D$10</f>
        <v>1</v>
      </c>
      <c r="V103" s="2">
        <f>IF(AND(T103,U103),10,0)</f>
        <v>0</v>
      </c>
      <c r="W103" s="2" t="b">
        <f>$G103&gt;=$C$12</f>
        <v>0</v>
      </c>
      <c r="X103" s="2" t="b">
        <f>$G103&lt;=$D$12</f>
        <v>1</v>
      </c>
      <c r="Y103" s="2">
        <f>IF(AND(W103,X103),12,0)</f>
        <v>0</v>
      </c>
      <c r="Z103" s="2" t="b">
        <f>$G103&gt;=$C$14</f>
        <v>0</v>
      </c>
      <c r="AA103" s="2" t="b">
        <f>$G103&lt;=$D$14</f>
        <v>1</v>
      </c>
      <c r="AB103" s="2">
        <f>IF(AND(Z103,AA103),14,0)</f>
        <v>0</v>
      </c>
      <c r="AC103" s="2" t="b">
        <f>$G103&gt;=$C$16</f>
        <v>0</v>
      </c>
      <c r="AD103" s="2" t="b">
        <f>$G103&lt;=$D$16</f>
        <v>1</v>
      </c>
      <c r="AE103" s="2">
        <f>IF(AND(AC103,AD103),16,0)</f>
        <v>0</v>
      </c>
      <c r="AF103" s="2" t="b">
        <f>$G103&gt;=$C$18</f>
        <v>0</v>
      </c>
      <c r="AG103" s="2" t="b">
        <f>$G103&lt;=$D$18</f>
        <v>1</v>
      </c>
      <c r="AH103" s="2">
        <f>IF(AND(AF103,AG103),18,0)</f>
        <v>0</v>
      </c>
      <c r="AI103" s="2" t="b">
        <f>$G103&gt;=$C$20</f>
        <v>0</v>
      </c>
      <c r="AJ103" s="2" t="b">
        <f>$G103&lt;=$D$20</f>
        <v>1</v>
      </c>
      <c r="AK103" s="2">
        <f>IF(AND(AI103,AJ103),20,0)</f>
        <v>0</v>
      </c>
      <c r="AL103" s="2" t="b">
        <f>$G103&gt;=$C$22</f>
        <v>1</v>
      </c>
      <c r="AM103" s="2" t="b">
        <f>$G103&lt;=$D$22</f>
        <v>1</v>
      </c>
      <c r="AN103" s="2">
        <f>IF(AND(AL103,AM103),22,0)</f>
        <v>22</v>
      </c>
      <c r="AO103" s="2">
        <f>MAX(J103,M103,P103,S103,V103,Y103,AB103,AE103,AH103,AK103,AN103)</f>
        <v>22</v>
      </c>
      <c r="AP103" s="2" t="str">
        <f t="array" aca="1" ref="AP103" ca="1">INDIRECT("A"&amp;AO103)</f>
        <v>Herren V</v>
      </c>
      <c r="AQ103" s="2" t="str">
        <f t="array" aca="1" ref="AQ103" ca="1">INDIRECT("E"&amp;AO103)</f>
        <v>Herren V</v>
      </c>
    </row>
    <row r="104" spans="7:43" hidden="1" x14ac:dyDescent="0.25">
      <c r="G104" s="2">
        <f>$D$2-(ROW()-29)</f>
        <v>1951</v>
      </c>
      <c r="H104" s="2" t="b">
        <f>$G104&gt;=$C$2</f>
        <v>0</v>
      </c>
      <c r="I104" s="2" t="b">
        <f>$G104&lt;=$D$2</f>
        <v>1</v>
      </c>
      <c r="J104" s="2">
        <f>IF(AND(H104,I104),2,0)</f>
        <v>0</v>
      </c>
      <c r="K104" s="2" t="b">
        <f>$G104&gt;=$C$4</f>
        <v>0</v>
      </c>
      <c r="L104" s="2" t="b">
        <f>$G104&lt;=$D$4</f>
        <v>1</v>
      </c>
      <c r="M104" s="2">
        <f>IF(AND(K104,L104),4,0)</f>
        <v>0</v>
      </c>
      <c r="N104" s="2" t="b">
        <f>$G104&gt;=$C$6</f>
        <v>0</v>
      </c>
      <c r="O104" s="2" t="b">
        <f>$G104&lt;=$D$6</f>
        <v>1</v>
      </c>
      <c r="P104" s="2">
        <f>IF(AND(N104,O104),6,0)</f>
        <v>0</v>
      </c>
      <c r="Q104" s="2" t="b">
        <f>$G104&gt;=$C$8</f>
        <v>0</v>
      </c>
      <c r="R104" s="2" t="b">
        <f>$G104&lt;=$D$8</f>
        <v>1</v>
      </c>
      <c r="S104" s="2">
        <f>IF(AND(Q104,R104),8,0)</f>
        <v>0</v>
      </c>
      <c r="T104" s="2" t="b">
        <f>$G104&gt;=$C$10</f>
        <v>0</v>
      </c>
      <c r="U104" s="2" t="b">
        <f>$G104&lt;=$D$10</f>
        <v>1</v>
      </c>
      <c r="V104" s="2">
        <f>IF(AND(T104,U104),10,0)</f>
        <v>0</v>
      </c>
      <c r="W104" s="2" t="b">
        <f>$G104&gt;=$C$12</f>
        <v>0</v>
      </c>
      <c r="X104" s="2" t="b">
        <f>$G104&lt;=$D$12</f>
        <v>1</v>
      </c>
      <c r="Y104" s="2">
        <f>IF(AND(W104,X104),12,0)</f>
        <v>0</v>
      </c>
      <c r="Z104" s="2" t="b">
        <f>$G104&gt;=$C$14</f>
        <v>0</v>
      </c>
      <c r="AA104" s="2" t="b">
        <f>$G104&lt;=$D$14</f>
        <v>1</v>
      </c>
      <c r="AB104" s="2">
        <f>IF(AND(Z104,AA104),14,0)</f>
        <v>0</v>
      </c>
      <c r="AC104" s="2" t="b">
        <f>$G104&gt;=$C$16</f>
        <v>0</v>
      </c>
      <c r="AD104" s="2" t="b">
        <f>$G104&lt;=$D$16</f>
        <v>1</v>
      </c>
      <c r="AE104" s="2">
        <f>IF(AND(AC104,AD104),16,0)</f>
        <v>0</v>
      </c>
      <c r="AF104" s="2" t="b">
        <f>$G104&gt;=$C$18</f>
        <v>0</v>
      </c>
      <c r="AG104" s="2" t="b">
        <f>$G104&lt;=$D$18</f>
        <v>1</v>
      </c>
      <c r="AH104" s="2">
        <f>IF(AND(AF104,AG104),18,0)</f>
        <v>0</v>
      </c>
      <c r="AI104" s="2" t="b">
        <f>$G104&gt;=$C$20</f>
        <v>0</v>
      </c>
      <c r="AJ104" s="2" t="b">
        <f>$G104&lt;=$D$20</f>
        <v>1</v>
      </c>
      <c r="AK104" s="2">
        <f>IF(AND(AI104,AJ104),20,0)</f>
        <v>0</v>
      </c>
      <c r="AL104" s="2" t="b">
        <f>$G104&gt;=$C$22</f>
        <v>1</v>
      </c>
      <c r="AM104" s="2" t="b">
        <f>$G104&lt;=$D$22</f>
        <v>1</v>
      </c>
      <c r="AN104" s="2">
        <f>IF(AND(AL104,AM104),22,0)</f>
        <v>22</v>
      </c>
      <c r="AO104" s="2">
        <f>MAX(J104,M104,P104,S104,V104,Y104,AB104,AE104,AH104,AK104,AN104)</f>
        <v>22</v>
      </c>
      <c r="AP104" s="2" t="str">
        <f t="array" aca="1" ref="AP104" ca="1">INDIRECT("A"&amp;AO104)</f>
        <v>Herren V</v>
      </c>
      <c r="AQ104" s="2" t="str">
        <f t="array" aca="1" ref="AQ104" ca="1">INDIRECT("E"&amp;AO104)</f>
        <v>Herren V</v>
      </c>
    </row>
    <row r="105" spans="7:43" hidden="1" x14ac:dyDescent="0.25">
      <c r="G105" s="2">
        <f>$D$2-(ROW()-29)</f>
        <v>1950</v>
      </c>
      <c r="H105" s="2" t="b">
        <f>$G105&gt;=$C$2</f>
        <v>0</v>
      </c>
      <c r="I105" s="2" t="b">
        <f>$G105&lt;=$D$2</f>
        <v>1</v>
      </c>
      <c r="J105" s="2">
        <f>IF(AND(H105,I105),2,0)</f>
        <v>0</v>
      </c>
      <c r="K105" s="2" t="b">
        <f>$G105&gt;=$C$4</f>
        <v>0</v>
      </c>
      <c r="L105" s="2" t="b">
        <f>$G105&lt;=$D$4</f>
        <v>1</v>
      </c>
      <c r="M105" s="2">
        <f>IF(AND(K105,L105),4,0)</f>
        <v>0</v>
      </c>
      <c r="N105" s="2" t="b">
        <f>$G105&gt;=$C$6</f>
        <v>0</v>
      </c>
      <c r="O105" s="2" t="b">
        <f>$G105&lt;=$D$6</f>
        <v>1</v>
      </c>
      <c r="P105" s="2">
        <f>IF(AND(N105,O105),6,0)</f>
        <v>0</v>
      </c>
      <c r="Q105" s="2" t="b">
        <f>$G105&gt;=$C$8</f>
        <v>0</v>
      </c>
      <c r="R105" s="2" t="b">
        <f>$G105&lt;=$D$8</f>
        <v>1</v>
      </c>
      <c r="S105" s="2">
        <f>IF(AND(Q105,R105),8,0)</f>
        <v>0</v>
      </c>
      <c r="T105" s="2" t="b">
        <f>$G105&gt;=$C$10</f>
        <v>0</v>
      </c>
      <c r="U105" s="2" t="b">
        <f>$G105&lt;=$D$10</f>
        <v>1</v>
      </c>
      <c r="V105" s="2">
        <f>IF(AND(T105,U105),10,0)</f>
        <v>0</v>
      </c>
      <c r="W105" s="2" t="b">
        <f>$G105&gt;=$C$12</f>
        <v>0</v>
      </c>
      <c r="X105" s="2" t="b">
        <f>$G105&lt;=$D$12</f>
        <v>1</v>
      </c>
      <c r="Y105" s="2">
        <f>IF(AND(W105,X105),12,0)</f>
        <v>0</v>
      </c>
      <c r="Z105" s="2" t="b">
        <f>$G105&gt;=$C$14</f>
        <v>0</v>
      </c>
      <c r="AA105" s="2" t="b">
        <f>$G105&lt;=$D$14</f>
        <v>1</v>
      </c>
      <c r="AB105" s="2">
        <f>IF(AND(Z105,AA105),14,0)</f>
        <v>0</v>
      </c>
      <c r="AC105" s="2" t="b">
        <f>$G105&gt;=$C$16</f>
        <v>0</v>
      </c>
      <c r="AD105" s="2" t="b">
        <f>$G105&lt;=$D$16</f>
        <v>1</v>
      </c>
      <c r="AE105" s="2">
        <f>IF(AND(AC105,AD105),16,0)</f>
        <v>0</v>
      </c>
      <c r="AF105" s="2" t="b">
        <f>$G105&gt;=$C$18</f>
        <v>0</v>
      </c>
      <c r="AG105" s="2" t="b">
        <f>$G105&lt;=$D$18</f>
        <v>1</v>
      </c>
      <c r="AH105" s="2">
        <f>IF(AND(AF105,AG105),18,0)</f>
        <v>0</v>
      </c>
      <c r="AI105" s="2" t="b">
        <f>$G105&gt;=$C$20</f>
        <v>0</v>
      </c>
      <c r="AJ105" s="2" t="b">
        <f>$G105&lt;=$D$20</f>
        <v>1</v>
      </c>
      <c r="AK105" s="2">
        <f>IF(AND(AI105,AJ105),20,0)</f>
        <v>0</v>
      </c>
      <c r="AL105" s="2" t="b">
        <f>$G105&gt;=$C$22</f>
        <v>1</v>
      </c>
      <c r="AM105" s="2" t="b">
        <f>$G105&lt;=$D$22</f>
        <v>1</v>
      </c>
      <c r="AN105" s="2">
        <f>IF(AND(AL105,AM105),22,0)</f>
        <v>22</v>
      </c>
      <c r="AO105" s="2">
        <f>MAX(J105,M105,P105,S105,V105,Y105,AB105,AE105,AH105,AK105,AN105)</f>
        <v>22</v>
      </c>
      <c r="AP105" s="2" t="str">
        <f t="array" aca="1" ref="AP105" ca="1">INDIRECT("A"&amp;AO105)</f>
        <v>Herren V</v>
      </c>
      <c r="AQ105" s="2" t="str">
        <f t="array" aca="1" ref="AQ105" ca="1">INDIRECT("E"&amp;AO105)</f>
        <v>Herren V</v>
      </c>
    </row>
    <row r="106" spans="7:43" hidden="1" x14ac:dyDescent="0.25">
      <c r="G106" s="2">
        <f>$D$2-(ROW()-29)</f>
        <v>1949</v>
      </c>
      <c r="H106" s="2" t="b">
        <f>$G106&gt;=$C$2</f>
        <v>0</v>
      </c>
      <c r="I106" s="2" t="b">
        <f>$G106&lt;=$D$2</f>
        <v>1</v>
      </c>
      <c r="J106" s="2">
        <f>IF(AND(H106,I106),2,0)</f>
        <v>0</v>
      </c>
      <c r="K106" s="2" t="b">
        <f>$G106&gt;=$C$4</f>
        <v>0</v>
      </c>
      <c r="L106" s="2" t="b">
        <f>$G106&lt;=$D$4</f>
        <v>1</v>
      </c>
      <c r="M106" s="2">
        <f>IF(AND(K106,L106),4,0)</f>
        <v>0</v>
      </c>
      <c r="N106" s="2" t="b">
        <f>$G106&gt;=$C$6</f>
        <v>0</v>
      </c>
      <c r="O106" s="2" t="b">
        <f>$G106&lt;=$D$6</f>
        <v>1</v>
      </c>
      <c r="P106" s="2">
        <f>IF(AND(N106,O106),6,0)</f>
        <v>0</v>
      </c>
      <c r="Q106" s="2" t="b">
        <f>$G106&gt;=$C$8</f>
        <v>0</v>
      </c>
      <c r="R106" s="2" t="b">
        <f>$G106&lt;=$D$8</f>
        <v>1</v>
      </c>
      <c r="S106" s="2">
        <f>IF(AND(Q106,R106),8,0)</f>
        <v>0</v>
      </c>
      <c r="T106" s="2" t="b">
        <f>$G106&gt;=$C$10</f>
        <v>0</v>
      </c>
      <c r="U106" s="2" t="b">
        <f>$G106&lt;=$D$10</f>
        <v>1</v>
      </c>
      <c r="V106" s="2">
        <f>IF(AND(T106,U106),10,0)</f>
        <v>0</v>
      </c>
      <c r="W106" s="2" t="b">
        <f>$G106&gt;=$C$12</f>
        <v>0</v>
      </c>
      <c r="X106" s="2" t="b">
        <f>$G106&lt;=$D$12</f>
        <v>1</v>
      </c>
      <c r="Y106" s="2">
        <f>IF(AND(W106,X106),12,0)</f>
        <v>0</v>
      </c>
      <c r="Z106" s="2" t="b">
        <f>$G106&gt;=$C$14</f>
        <v>0</v>
      </c>
      <c r="AA106" s="2" t="b">
        <f>$G106&lt;=$D$14</f>
        <v>1</v>
      </c>
      <c r="AB106" s="2">
        <f>IF(AND(Z106,AA106),14,0)</f>
        <v>0</v>
      </c>
      <c r="AC106" s="2" t="b">
        <f>$G106&gt;=$C$16</f>
        <v>0</v>
      </c>
      <c r="AD106" s="2" t="b">
        <f>$G106&lt;=$D$16</f>
        <v>1</v>
      </c>
      <c r="AE106" s="2">
        <f>IF(AND(AC106,AD106),16,0)</f>
        <v>0</v>
      </c>
      <c r="AF106" s="2" t="b">
        <f>$G106&gt;=$C$18</f>
        <v>0</v>
      </c>
      <c r="AG106" s="2" t="b">
        <f>$G106&lt;=$D$18</f>
        <v>1</v>
      </c>
      <c r="AH106" s="2">
        <f>IF(AND(AF106,AG106),18,0)</f>
        <v>0</v>
      </c>
      <c r="AI106" s="2" t="b">
        <f>$G106&gt;=$C$20</f>
        <v>0</v>
      </c>
      <c r="AJ106" s="2" t="b">
        <f>$G106&lt;=$D$20</f>
        <v>1</v>
      </c>
      <c r="AK106" s="2">
        <f>IF(AND(AI106,AJ106),20,0)</f>
        <v>0</v>
      </c>
      <c r="AL106" s="2" t="b">
        <f>$G106&gt;=$C$22</f>
        <v>1</v>
      </c>
      <c r="AM106" s="2" t="b">
        <f>$G106&lt;=$D$22</f>
        <v>1</v>
      </c>
      <c r="AN106" s="2">
        <f>IF(AND(AL106,AM106),22,0)</f>
        <v>22</v>
      </c>
      <c r="AO106" s="2">
        <f>MAX(J106,M106,P106,S106,V106,Y106,AB106,AE106,AH106,AK106,AN106)</f>
        <v>22</v>
      </c>
      <c r="AP106" s="2" t="str">
        <f t="array" aca="1" ref="AP106" ca="1">INDIRECT("A"&amp;AO106)</f>
        <v>Herren V</v>
      </c>
      <c r="AQ106" s="2" t="str">
        <f t="array" aca="1" ref="AQ106" ca="1">INDIRECT("E"&amp;AO106)</f>
        <v>Herren V</v>
      </c>
    </row>
    <row r="107" spans="7:43" hidden="1" x14ac:dyDescent="0.25">
      <c r="G107" s="2">
        <f>$D$2-(ROW()-29)</f>
        <v>1948</v>
      </c>
      <c r="H107" s="2" t="b">
        <f>$G107&gt;=$C$2</f>
        <v>0</v>
      </c>
      <c r="I107" s="2" t="b">
        <f>$G107&lt;=$D$2</f>
        <v>1</v>
      </c>
      <c r="J107" s="2">
        <f>IF(AND(H107,I107),2,0)</f>
        <v>0</v>
      </c>
      <c r="K107" s="2" t="b">
        <f>$G107&gt;=$C$4</f>
        <v>0</v>
      </c>
      <c r="L107" s="2" t="b">
        <f>$G107&lt;=$D$4</f>
        <v>1</v>
      </c>
      <c r="M107" s="2">
        <f>IF(AND(K107,L107),4,0)</f>
        <v>0</v>
      </c>
      <c r="N107" s="2" t="b">
        <f>$G107&gt;=$C$6</f>
        <v>0</v>
      </c>
      <c r="O107" s="2" t="b">
        <f>$G107&lt;=$D$6</f>
        <v>1</v>
      </c>
      <c r="P107" s="2">
        <f>IF(AND(N107,O107),6,0)</f>
        <v>0</v>
      </c>
      <c r="Q107" s="2" t="b">
        <f>$G107&gt;=$C$8</f>
        <v>0</v>
      </c>
      <c r="R107" s="2" t="b">
        <f>$G107&lt;=$D$8</f>
        <v>1</v>
      </c>
      <c r="S107" s="2">
        <f>IF(AND(Q107,R107),8,0)</f>
        <v>0</v>
      </c>
      <c r="T107" s="2" t="b">
        <f>$G107&gt;=$C$10</f>
        <v>0</v>
      </c>
      <c r="U107" s="2" t="b">
        <f>$G107&lt;=$D$10</f>
        <v>1</v>
      </c>
      <c r="V107" s="2">
        <f>IF(AND(T107,U107),10,0)</f>
        <v>0</v>
      </c>
      <c r="W107" s="2" t="b">
        <f>$G107&gt;=$C$12</f>
        <v>0</v>
      </c>
      <c r="X107" s="2" t="b">
        <f>$G107&lt;=$D$12</f>
        <v>1</v>
      </c>
      <c r="Y107" s="2">
        <f>IF(AND(W107,X107),12,0)</f>
        <v>0</v>
      </c>
      <c r="Z107" s="2" t="b">
        <f>$G107&gt;=$C$14</f>
        <v>0</v>
      </c>
      <c r="AA107" s="2" t="b">
        <f>$G107&lt;=$D$14</f>
        <v>1</v>
      </c>
      <c r="AB107" s="2">
        <f>IF(AND(Z107,AA107),14,0)</f>
        <v>0</v>
      </c>
      <c r="AC107" s="2" t="b">
        <f>$G107&gt;=$C$16</f>
        <v>0</v>
      </c>
      <c r="AD107" s="2" t="b">
        <f>$G107&lt;=$D$16</f>
        <v>1</v>
      </c>
      <c r="AE107" s="2">
        <f>IF(AND(AC107,AD107),16,0)</f>
        <v>0</v>
      </c>
      <c r="AF107" s="2" t="b">
        <f>$G107&gt;=$C$18</f>
        <v>0</v>
      </c>
      <c r="AG107" s="2" t="b">
        <f>$G107&lt;=$D$18</f>
        <v>1</v>
      </c>
      <c r="AH107" s="2">
        <f>IF(AND(AF107,AG107),18,0)</f>
        <v>0</v>
      </c>
      <c r="AI107" s="2" t="b">
        <f>$G107&gt;=$C$20</f>
        <v>0</v>
      </c>
      <c r="AJ107" s="2" t="b">
        <f>$G107&lt;=$D$20</f>
        <v>1</v>
      </c>
      <c r="AK107" s="2">
        <f>IF(AND(AI107,AJ107),20,0)</f>
        <v>0</v>
      </c>
      <c r="AL107" s="2" t="b">
        <f>$G107&gt;=$C$22</f>
        <v>1</v>
      </c>
      <c r="AM107" s="2" t="b">
        <f>$G107&lt;=$D$22</f>
        <v>1</v>
      </c>
      <c r="AN107" s="2">
        <f>IF(AND(AL107,AM107),22,0)</f>
        <v>22</v>
      </c>
      <c r="AO107" s="2">
        <f>MAX(J107,M107,P107,S107,V107,Y107,AB107,AE107,AH107,AK107,AN107)</f>
        <v>22</v>
      </c>
      <c r="AP107" s="2" t="str">
        <f t="array" aca="1" ref="AP107" ca="1">INDIRECT("A"&amp;AO107)</f>
        <v>Herren V</v>
      </c>
      <c r="AQ107" s="2" t="str">
        <f t="array" aca="1" ref="AQ107" ca="1">INDIRECT("E"&amp;AO107)</f>
        <v>Herren V</v>
      </c>
    </row>
    <row r="108" spans="7:43" hidden="1" x14ac:dyDescent="0.25">
      <c r="G108" s="2">
        <f>$D$2-(ROW()-29)</f>
        <v>1947</v>
      </c>
      <c r="H108" s="2" t="b">
        <f>$G108&gt;=$C$2</f>
        <v>0</v>
      </c>
      <c r="I108" s="2" t="b">
        <f>$G108&lt;=$D$2</f>
        <v>1</v>
      </c>
      <c r="J108" s="2">
        <f>IF(AND(H108,I108),2,0)</f>
        <v>0</v>
      </c>
      <c r="K108" s="2" t="b">
        <f>$G108&gt;=$C$4</f>
        <v>0</v>
      </c>
      <c r="L108" s="2" t="b">
        <f>$G108&lt;=$D$4</f>
        <v>1</v>
      </c>
      <c r="M108" s="2">
        <f>IF(AND(K108,L108),4,0)</f>
        <v>0</v>
      </c>
      <c r="N108" s="2" t="b">
        <f>$G108&gt;=$C$6</f>
        <v>0</v>
      </c>
      <c r="O108" s="2" t="b">
        <f>$G108&lt;=$D$6</f>
        <v>1</v>
      </c>
      <c r="P108" s="2">
        <f>IF(AND(N108,O108),6,0)</f>
        <v>0</v>
      </c>
      <c r="Q108" s="2" t="b">
        <f>$G108&gt;=$C$8</f>
        <v>0</v>
      </c>
      <c r="R108" s="2" t="b">
        <f>$G108&lt;=$D$8</f>
        <v>1</v>
      </c>
      <c r="S108" s="2">
        <f>IF(AND(Q108,R108),8,0)</f>
        <v>0</v>
      </c>
      <c r="T108" s="2" t="b">
        <f>$G108&gt;=$C$10</f>
        <v>0</v>
      </c>
      <c r="U108" s="2" t="b">
        <f>$G108&lt;=$D$10</f>
        <v>1</v>
      </c>
      <c r="V108" s="2">
        <f>IF(AND(T108,U108),10,0)</f>
        <v>0</v>
      </c>
      <c r="W108" s="2" t="b">
        <f>$G108&gt;=$C$12</f>
        <v>0</v>
      </c>
      <c r="X108" s="2" t="b">
        <f>$G108&lt;=$D$12</f>
        <v>1</v>
      </c>
      <c r="Y108" s="2">
        <f>IF(AND(W108,X108),12,0)</f>
        <v>0</v>
      </c>
      <c r="Z108" s="2" t="b">
        <f>$G108&gt;=$C$14</f>
        <v>0</v>
      </c>
      <c r="AA108" s="2" t="b">
        <f>$G108&lt;=$D$14</f>
        <v>1</v>
      </c>
      <c r="AB108" s="2">
        <f>IF(AND(Z108,AA108),14,0)</f>
        <v>0</v>
      </c>
      <c r="AC108" s="2" t="b">
        <f>$G108&gt;=$C$16</f>
        <v>0</v>
      </c>
      <c r="AD108" s="2" t="b">
        <f>$G108&lt;=$D$16</f>
        <v>1</v>
      </c>
      <c r="AE108" s="2">
        <f>IF(AND(AC108,AD108),16,0)</f>
        <v>0</v>
      </c>
      <c r="AF108" s="2" t="b">
        <f>$G108&gt;=$C$18</f>
        <v>0</v>
      </c>
      <c r="AG108" s="2" t="b">
        <f>$G108&lt;=$D$18</f>
        <v>1</v>
      </c>
      <c r="AH108" s="2">
        <f>IF(AND(AF108,AG108),18,0)</f>
        <v>0</v>
      </c>
      <c r="AI108" s="2" t="b">
        <f>$G108&gt;=$C$20</f>
        <v>0</v>
      </c>
      <c r="AJ108" s="2" t="b">
        <f>$G108&lt;=$D$20</f>
        <v>1</v>
      </c>
      <c r="AK108" s="2">
        <f>IF(AND(AI108,AJ108),20,0)</f>
        <v>0</v>
      </c>
      <c r="AL108" s="2" t="b">
        <f>$G108&gt;=$C$22</f>
        <v>1</v>
      </c>
      <c r="AM108" s="2" t="b">
        <f>$G108&lt;=$D$22</f>
        <v>1</v>
      </c>
      <c r="AN108" s="2">
        <f>IF(AND(AL108,AM108),22,0)</f>
        <v>22</v>
      </c>
      <c r="AO108" s="2">
        <f>MAX(J108,M108,P108,S108,V108,Y108,AB108,AE108,AH108,AK108,AN108)</f>
        <v>22</v>
      </c>
      <c r="AP108" s="2" t="str">
        <f t="array" aca="1" ref="AP108" ca="1">INDIRECT("A"&amp;AO108)</f>
        <v>Herren V</v>
      </c>
      <c r="AQ108" s="2" t="str">
        <f t="array" aca="1" ref="AQ108" ca="1">INDIRECT("E"&amp;AO108)</f>
        <v>Herren V</v>
      </c>
    </row>
    <row r="109" spans="7:43" hidden="1" x14ac:dyDescent="0.25">
      <c r="G109" s="2">
        <f>$D$2-(ROW()-29)</f>
        <v>1946</v>
      </c>
      <c r="H109" s="2" t="b">
        <f>$G109&gt;=$C$2</f>
        <v>0</v>
      </c>
      <c r="I109" s="2" t="b">
        <f>$G109&lt;=$D$2</f>
        <v>1</v>
      </c>
      <c r="J109" s="2">
        <f>IF(AND(H109,I109),2,0)</f>
        <v>0</v>
      </c>
      <c r="K109" s="2" t="b">
        <f>$G109&gt;=$C$4</f>
        <v>0</v>
      </c>
      <c r="L109" s="2" t="b">
        <f>$G109&lt;=$D$4</f>
        <v>1</v>
      </c>
      <c r="M109" s="2">
        <f>IF(AND(K109,L109),4,0)</f>
        <v>0</v>
      </c>
      <c r="N109" s="2" t="b">
        <f>$G109&gt;=$C$6</f>
        <v>0</v>
      </c>
      <c r="O109" s="2" t="b">
        <f>$G109&lt;=$D$6</f>
        <v>1</v>
      </c>
      <c r="P109" s="2">
        <f>IF(AND(N109,O109),6,0)</f>
        <v>0</v>
      </c>
      <c r="Q109" s="2" t="b">
        <f>$G109&gt;=$C$8</f>
        <v>0</v>
      </c>
      <c r="R109" s="2" t="b">
        <f>$G109&lt;=$D$8</f>
        <v>1</v>
      </c>
      <c r="S109" s="2">
        <f>IF(AND(Q109,R109),8,0)</f>
        <v>0</v>
      </c>
      <c r="T109" s="2" t="b">
        <f>$G109&gt;=$C$10</f>
        <v>0</v>
      </c>
      <c r="U109" s="2" t="b">
        <f>$G109&lt;=$D$10</f>
        <v>1</v>
      </c>
      <c r="V109" s="2">
        <f>IF(AND(T109,U109),10,0)</f>
        <v>0</v>
      </c>
      <c r="W109" s="2" t="b">
        <f>$G109&gt;=$C$12</f>
        <v>0</v>
      </c>
      <c r="X109" s="2" t="b">
        <f>$G109&lt;=$D$12</f>
        <v>1</v>
      </c>
      <c r="Y109" s="2">
        <f>IF(AND(W109,X109),12,0)</f>
        <v>0</v>
      </c>
      <c r="Z109" s="2" t="b">
        <f>$G109&gt;=$C$14</f>
        <v>0</v>
      </c>
      <c r="AA109" s="2" t="b">
        <f>$G109&lt;=$D$14</f>
        <v>1</v>
      </c>
      <c r="AB109" s="2">
        <f>IF(AND(Z109,AA109),14,0)</f>
        <v>0</v>
      </c>
      <c r="AC109" s="2" t="b">
        <f>$G109&gt;=$C$16</f>
        <v>0</v>
      </c>
      <c r="AD109" s="2" t="b">
        <f>$G109&lt;=$D$16</f>
        <v>1</v>
      </c>
      <c r="AE109" s="2">
        <f>IF(AND(AC109,AD109),16,0)</f>
        <v>0</v>
      </c>
      <c r="AF109" s="2" t="b">
        <f>$G109&gt;=$C$18</f>
        <v>0</v>
      </c>
      <c r="AG109" s="2" t="b">
        <f>$G109&lt;=$D$18</f>
        <v>1</v>
      </c>
      <c r="AH109" s="2">
        <f>IF(AND(AF109,AG109),18,0)</f>
        <v>0</v>
      </c>
      <c r="AI109" s="2" t="b">
        <f>$G109&gt;=$C$20</f>
        <v>0</v>
      </c>
      <c r="AJ109" s="2" t="b">
        <f>$G109&lt;=$D$20</f>
        <v>1</v>
      </c>
      <c r="AK109" s="2">
        <f>IF(AND(AI109,AJ109),20,0)</f>
        <v>0</v>
      </c>
      <c r="AL109" s="2" t="b">
        <f>$G109&gt;=$C$22</f>
        <v>1</v>
      </c>
      <c r="AM109" s="2" t="b">
        <f>$G109&lt;=$D$22</f>
        <v>1</v>
      </c>
      <c r="AN109" s="2">
        <f>IF(AND(AL109,AM109),22,0)</f>
        <v>22</v>
      </c>
      <c r="AO109" s="2">
        <f>MAX(J109,M109,P109,S109,V109,Y109,AB109,AE109,AH109,AK109,AN109)</f>
        <v>22</v>
      </c>
      <c r="AP109" s="2" t="str">
        <f t="array" aca="1" ref="AP109" ca="1">INDIRECT("A"&amp;AO109)</f>
        <v>Herren V</v>
      </c>
      <c r="AQ109" s="2" t="str">
        <f t="array" aca="1" ref="AQ109" ca="1">INDIRECT("E"&amp;AO109)</f>
        <v>Herren V</v>
      </c>
    </row>
    <row r="110" spans="7:43" hidden="1" x14ac:dyDescent="0.25">
      <c r="G110" s="2">
        <f>$D$2-(ROW()-29)</f>
        <v>1945</v>
      </c>
      <c r="H110" s="2" t="b">
        <f>$G110&gt;=$C$2</f>
        <v>0</v>
      </c>
      <c r="I110" s="2" t="b">
        <f>$G110&lt;=$D$2</f>
        <v>1</v>
      </c>
      <c r="J110" s="2">
        <f>IF(AND(H110,I110),2,0)</f>
        <v>0</v>
      </c>
      <c r="K110" s="2" t="b">
        <f>$G110&gt;=$C$4</f>
        <v>0</v>
      </c>
      <c r="L110" s="2" t="b">
        <f>$G110&lt;=$D$4</f>
        <v>1</v>
      </c>
      <c r="M110" s="2">
        <f>IF(AND(K110,L110),4,0)</f>
        <v>0</v>
      </c>
      <c r="N110" s="2" t="b">
        <f>$G110&gt;=$C$6</f>
        <v>0</v>
      </c>
      <c r="O110" s="2" t="b">
        <f>$G110&lt;=$D$6</f>
        <v>1</v>
      </c>
      <c r="P110" s="2">
        <f>IF(AND(N110,O110),6,0)</f>
        <v>0</v>
      </c>
      <c r="Q110" s="2" t="b">
        <f>$G110&gt;=$C$8</f>
        <v>0</v>
      </c>
      <c r="R110" s="2" t="b">
        <f>$G110&lt;=$D$8</f>
        <v>1</v>
      </c>
      <c r="S110" s="2">
        <f>IF(AND(Q110,R110),8,0)</f>
        <v>0</v>
      </c>
      <c r="T110" s="2" t="b">
        <f>$G110&gt;=$C$10</f>
        <v>0</v>
      </c>
      <c r="U110" s="2" t="b">
        <f>$G110&lt;=$D$10</f>
        <v>1</v>
      </c>
      <c r="V110" s="2">
        <f>IF(AND(T110,U110),10,0)</f>
        <v>0</v>
      </c>
      <c r="W110" s="2" t="b">
        <f>$G110&gt;=$C$12</f>
        <v>0</v>
      </c>
      <c r="X110" s="2" t="b">
        <f>$G110&lt;=$D$12</f>
        <v>1</v>
      </c>
      <c r="Y110" s="2">
        <f>IF(AND(W110,X110),12,0)</f>
        <v>0</v>
      </c>
      <c r="Z110" s="2" t="b">
        <f>$G110&gt;=$C$14</f>
        <v>0</v>
      </c>
      <c r="AA110" s="2" t="b">
        <f>$G110&lt;=$D$14</f>
        <v>1</v>
      </c>
      <c r="AB110" s="2">
        <f>IF(AND(Z110,AA110),14,0)</f>
        <v>0</v>
      </c>
      <c r="AC110" s="2" t="b">
        <f>$G110&gt;=$C$16</f>
        <v>0</v>
      </c>
      <c r="AD110" s="2" t="b">
        <f>$G110&lt;=$D$16</f>
        <v>1</v>
      </c>
      <c r="AE110" s="2">
        <f>IF(AND(AC110,AD110),16,0)</f>
        <v>0</v>
      </c>
      <c r="AF110" s="2" t="b">
        <f>$G110&gt;=$C$18</f>
        <v>0</v>
      </c>
      <c r="AG110" s="2" t="b">
        <f>$G110&lt;=$D$18</f>
        <v>1</v>
      </c>
      <c r="AH110" s="2">
        <f>IF(AND(AF110,AG110),18,0)</f>
        <v>0</v>
      </c>
      <c r="AI110" s="2" t="b">
        <f>$G110&gt;=$C$20</f>
        <v>0</v>
      </c>
      <c r="AJ110" s="2" t="b">
        <f>$G110&lt;=$D$20</f>
        <v>1</v>
      </c>
      <c r="AK110" s="2">
        <f>IF(AND(AI110,AJ110),20,0)</f>
        <v>0</v>
      </c>
      <c r="AL110" s="2" t="b">
        <f>$G110&gt;=$C$22</f>
        <v>1</v>
      </c>
      <c r="AM110" s="2" t="b">
        <f>$G110&lt;=$D$22</f>
        <v>1</v>
      </c>
      <c r="AN110" s="2">
        <f>IF(AND(AL110,AM110),22,0)</f>
        <v>22</v>
      </c>
      <c r="AO110" s="2">
        <f>MAX(J110,M110,P110,S110,V110,Y110,AB110,AE110,AH110,AK110,AN110)</f>
        <v>22</v>
      </c>
      <c r="AP110" s="2" t="str">
        <f t="array" aca="1" ref="AP110" ca="1">INDIRECT("A"&amp;AO110)</f>
        <v>Herren V</v>
      </c>
      <c r="AQ110" s="2" t="str">
        <f t="array" aca="1" ref="AQ110" ca="1">INDIRECT("E"&amp;AO110)</f>
        <v>Herren V</v>
      </c>
    </row>
    <row r="111" spans="7:43" hidden="1" x14ac:dyDescent="0.25">
      <c r="G111" s="2">
        <f>$D$2-(ROW()-29)</f>
        <v>1944</v>
      </c>
      <c r="H111" s="2" t="b">
        <f>$G111&gt;=$C$2</f>
        <v>0</v>
      </c>
      <c r="I111" s="2" t="b">
        <f>$G111&lt;=$D$2</f>
        <v>1</v>
      </c>
      <c r="J111" s="2">
        <f>IF(AND(H111,I111),2,0)</f>
        <v>0</v>
      </c>
      <c r="K111" s="2" t="b">
        <f>$G111&gt;=$C$4</f>
        <v>0</v>
      </c>
      <c r="L111" s="2" t="b">
        <f>$G111&lt;=$D$4</f>
        <v>1</v>
      </c>
      <c r="M111" s="2">
        <f>IF(AND(K111,L111),4,0)</f>
        <v>0</v>
      </c>
      <c r="N111" s="2" t="b">
        <f>$G111&gt;=$C$6</f>
        <v>0</v>
      </c>
      <c r="O111" s="2" t="b">
        <f>$G111&lt;=$D$6</f>
        <v>1</v>
      </c>
      <c r="P111" s="2">
        <f>IF(AND(N111,O111),6,0)</f>
        <v>0</v>
      </c>
      <c r="Q111" s="2" t="b">
        <f>$G111&gt;=$C$8</f>
        <v>0</v>
      </c>
      <c r="R111" s="2" t="b">
        <f>$G111&lt;=$D$8</f>
        <v>1</v>
      </c>
      <c r="S111" s="2">
        <f>IF(AND(Q111,R111),8,0)</f>
        <v>0</v>
      </c>
      <c r="T111" s="2" t="b">
        <f>$G111&gt;=$C$10</f>
        <v>0</v>
      </c>
      <c r="U111" s="2" t="b">
        <f>$G111&lt;=$D$10</f>
        <v>1</v>
      </c>
      <c r="V111" s="2">
        <f>IF(AND(T111,U111),10,0)</f>
        <v>0</v>
      </c>
      <c r="W111" s="2" t="b">
        <f>$G111&gt;=$C$12</f>
        <v>0</v>
      </c>
      <c r="X111" s="2" t="b">
        <f>$G111&lt;=$D$12</f>
        <v>1</v>
      </c>
      <c r="Y111" s="2">
        <f>IF(AND(W111,X111),12,0)</f>
        <v>0</v>
      </c>
      <c r="Z111" s="2" t="b">
        <f>$G111&gt;=$C$14</f>
        <v>0</v>
      </c>
      <c r="AA111" s="2" t="b">
        <f>$G111&lt;=$D$14</f>
        <v>1</v>
      </c>
      <c r="AB111" s="2">
        <f>IF(AND(Z111,AA111),14,0)</f>
        <v>0</v>
      </c>
      <c r="AC111" s="2" t="b">
        <f>$G111&gt;=$C$16</f>
        <v>0</v>
      </c>
      <c r="AD111" s="2" t="b">
        <f>$G111&lt;=$D$16</f>
        <v>1</v>
      </c>
      <c r="AE111" s="2">
        <f>IF(AND(AC111,AD111),16,0)</f>
        <v>0</v>
      </c>
      <c r="AF111" s="2" t="b">
        <f>$G111&gt;=$C$18</f>
        <v>0</v>
      </c>
      <c r="AG111" s="2" t="b">
        <f>$G111&lt;=$D$18</f>
        <v>1</v>
      </c>
      <c r="AH111" s="2">
        <f>IF(AND(AF111,AG111),18,0)</f>
        <v>0</v>
      </c>
      <c r="AI111" s="2" t="b">
        <f>$G111&gt;=$C$20</f>
        <v>0</v>
      </c>
      <c r="AJ111" s="2" t="b">
        <f>$G111&lt;=$D$20</f>
        <v>1</v>
      </c>
      <c r="AK111" s="2">
        <f>IF(AND(AI111,AJ111),20,0)</f>
        <v>0</v>
      </c>
      <c r="AL111" s="2" t="b">
        <f>$G111&gt;=$C$22</f>
        <v>1</v>
      </c>
      <c r="AM111" s="2" t="b">
        <f>$G111&lt;=$D$22</f>
        <v>1</v>
      </c>
      <c r="AN111" s="2">
        <f>IF(AND(AL111,AM111),22,0)</f>
        <v>22</v>
      </c>
      <c r="AO111" s="2">
        <f>MAX(J111,M111,P111,S111,V111,Y111,AB111,AE111,AH111,AK111,AN111)</f>
        <v>22</v>
      </c>
      <c r="AP111" s="2" t="str">
        <f t="array" aca="1" ref="AP111" ca="1">INDIRECT("A"&amp;AO111)</f>
        <v>Herren V</v>
      </c>
      <c r="AQ111" s="2" t="str">
        <f t="array" aca="1" ref="AQ111" ca="1">INDIRECT("E"&amp;AO111)</f>
        <v>Herren V</v>
      </c>
    </row>
    <row r="112" spans="7:43" hidden="1" x14ac:dyDescent="0.25">
      <c r="G112" s="2">
        <f>$D$2-(ROW()-29)</f>
        <v>1943</v>
      </c>
      <c r="H112" s="2" t="b">
        <f>$G112&gt;=$C$2</f>
        <v>0</v>
      </c>
      <c r="I112" s="2" t="b">
        <f>$G112&lt;=$D$2</f>
        <v>1</v>
      </c>
      <c r="J112" s="2">
        <f>IF(AND(H112,I112),2,0)</f>
        <v>0</v>
      </c>
      <c r="K112" s="2" t="b">
        <f>$G112&gt;=$C$4</f>
        <v>0</v>
      </c>
      <c r="L112" s="2" t="b">
        <f>$G112&lt;=$D$4</f>
        <v>1</v>
      </c>
      <c r="M112" s="2">
        <f>IF(AND(K112,L112),4,0)</f>
        <v>0</v>
      </c>
      <c r="N112" s="2" t="b">
        <f>$G112&gt;=$C$6</f>
        <v>0</v>
      </c>
      <c r="O112" s="2" t="b">
        <f>$G112&lt;=$D$6</f>
        <v>1</v>
      </c>
      <c r="P112" s="2">
        <f>IF(AND(N112,O112),6,0)</f>
        <v>0</v>
      </c>
      <c r="Q112" s="2" t="b">
        <f>$G112&gt;=$C$8</f>
        <v>0</v>
      </c>
      <c r="R112" s="2" t="b">
        <f>$G112&lt;=$D$8</f>
        <v>1</v>
      </c>
      <c r="S112" s="2">
        <f>IF(AND(Q112,R112),8,0)</f>
        <v>0</v>
      </c>
      <c r="T112" s="2" t="b">
        <f>$G112&gt;=$C$10</f>
        <v>0</v>
      </c>
      <c r="U112" s="2" t="b">
        <f>$G112&lt;=$D$10</f>
        <v>1</v>
      </c>
      <c r="V112" s="2">
        <f>IF(AND(T112,U112),10,0)</f>
        <v>0</v>
      </c>
      <c r="W112" s="2" t="b">
        <f>$G112&gt;=$C$12</f>
        <v>0</v>
      </c>
      <c r="X112" s="2" t="b">
        <f>$G112&lt;=$D$12</f>
        <v>1</v>
      </c>
      <c r="Y112" s="2">
        <f>IF(AND(W112,X112),12,0)</f>
        <v>0</v>
      </c>
      <c r="Z112" s="2" t="b">
        <f>$G112&gt;=$C$14</f>
        <v>0</v>
      </c>
      <c r="AA112" s="2" t="b">
        <f>$G112&lt;=$D$14</f>
        <v>1</v>
      </c>
      <c r="AB112" s="2">
        <f>IF(AND(Z112,AA112),14,0)</f>
        <v>0</v>
      </c>
      <c r="AC112" s="2" t="b">
        <f>$G112&gt;=$C$16</f>
        <v>0</v>
      </c>
      <c r="AD112" s="2" t="b">
        <f>$G112&lt;=$D$16</f>
        <v>1</v>
      </c>
      <c r="AE112" s="2">
        <f>IF(AND(AC112,AD112),16,0)</f>
        <v>0</v>
      </c>
      <c r="AF112" s="2" t="b">
        <f>$G112&gt;=$C$18</f>
        <v>0</v>
      </c>
      <c r="AG112" s="2" t="b">
        <f>$G112&lt;=$D$18</f>
        <v>1</v>
      </c>
      <c r="AH112" s="2">
        <f>IF(AND(AF112,AG112),18,0)</f>
        <v>0</v>
      </c>
      <c r="AI112" s="2" t="b">
        <f>$G112&gt;=$C$20</f>
        <v>0</v>
      </c>
      <c r="AJ112" s="2" t="b">
        <f>$G112&lt;=$D$20</f>
        <v>1</v>
      </c>
      <c r="AK112" s="2">
        <f>IF(AND(AI112,AJ112),20,0)</f>
        <v>0</v>
      </c>
      <c r="AL112" s="2" t="b">
        <f>$G112&gt;=$C$22</f>
        <v>1</v>
      </c>
      <c r="AM112" s="2" t="b">
        <f>$G112&lt;=$D$22</f>
        <v>1</v>
      </c>
      <c r="AN112" s="2">
        <f>IF(AND(AL112,AM112),22,0)</f>
        <v>22</v>
      </c>
      <c r="AO112" s="2">
        <f>MAX(J112,M112,P112,S112,V112,Y112,AB112,AE112,AH112,AK112,AN112)</f>
        <v>22</v>
      </c>
      <c r="AP112" s="2" t="str">
        <f t="array" aca="1" ref="AP112" ca="1">INDIRECT("A"&amp;AO112)</f>
        <v>Herren V</v>
      </c>
      <c r="AQ112" s="2" t="str">
        <f t="array" aca="1" ref="AQ112" ca="1">INDIRECT("E"&amp;AO112)</f>
        <v>Herren V</v>
      </c>
    </row>
    <row r="113" spans="7:43" hidden="1" x14ac:dyDescent="0.25">
      <c r="G113" s="2">
        <f>$D$2-(ROW()-29)</f>
        <v>1942</v>
      </c>
      <c r="H113" s="2" t="b">
        <f>$G113&gt;=$C$2</f>
        <v>0</v>
      </c>
      <c r="I113" s="2" t="b">
        <f>$G113&lt;=$D$2</f>
        <v>1</v>
      </c>
      <c r="J113" s="2">
        <f>IF(AND(H113,I113),2,0)</f>
        <v>0</v>
      </c>
      <c r="K113" s="2" t="b">
        <f>$G113&gt;=$C$4</f>
        <v>0</v>
      </c>
      <c r="L113" s="2" t="b">
        <f>$G113&lt;=$D$4</f>
        <v>1</v>
      </c>
      <c r="M113" s="2">
        <f>IF(AND(K113,L113),4,0)</f>
        <v>0</v>
      </c>
      <c r="N113" s="2" t="b">
        <f>$G113&gt;=$C$6</f>
        <v>0</v>
      </c>
      <c r="O113" s="2" t="b">
        <f>$G113&lt;=$D$6</f>
        <v>1</v>
      </c>
      <c r="P113" s="2">
        <f>IF(AND(N113,O113),6,0)</f>
        <v>0</v>
      </c>
      <c r="Q113" s="2" t="b">
        <f>$G113&gt;=$C$8</f>
        <v>0</v>
      </c>
      <c r="R113" s="2" t="b">
        <f>$G113&lt;=$D$8</f>
        <v>1</v>
      </c>
      <c r="S113" s="2">
        <f>IF(AND(Q113,R113),8,0)</f>
        <v>0</v>
      </c>
      <c r="T113" s="2" t="b">
        <f>$G113&gt;=$C$10</f>
        <v>0</v>
      </c>
      <c r="U113" s="2" t="b">
        <f>$G113&lt;=$D$10</f>
        <v>1</v>
      </c>
      <c r="V113" s="2">
        <f>IF(AND(T113,U113),10,0)</f>
        <v>0</v>
      </c>
      <c r="W113" s="2" t="b">
        <f>$G113&gt;=$C$12</f>
        <v>0</v>
      </c>
      <c r="X113" s="2" t="b">
        <f>$G113&lt;=$D$12</f>
        <v>1</v>
      </c>
      <c r="Y113" s="2">
        <f>IF(AND(W113,X113),12,0)</f>
        <v>0</v>
      </c>
      <c r="Z113" s="2" t="b">
        <f>$G113&gt;=$C$14</f>
        <v>0</v>
      </c>
      <c r="AA113" s="2" t="b">
        <f>$G113&lt;=$D$14</f>
        <v>1</v>
      </c>
      <c r="AB113" s="2">
        <f>IF(AND(Z113,AA113),14,0)</f>
        <v>0</v>
      </c>
      <c r="AC113" s="2" t="b">
        <f>$G113&gt;=$C$16</f>
        <v>0</v>
      </c>
      <c r="AD113" s="2" t="b">
        <f>$G113&lt;=$D$16</f>
        <v>1</v>
      </c>
      <c r="AE113" s="2">
        <f>IF(AND(AC113,AD113),16,0)</f>
        <v>0</v>
      </c>
      <c r="AF113" s="2" t="b">
        <f>$G113&gt;=$C$18</f>
        <v>0</v>
      </c>
      <c r="AG113" s="2" t="b">
        <f>$G113&lt;=$D$18</f>
        <v>1</v>
      </c>
      <c r="AH113" s="2">
        <f>IF(AND(AF113,AG113),18,0)</f>
        <v>0</v>
      </c>
      <c r="AI113" s="2" t="b">
        <f>$G113&gt;=$C$20</f>
        <v>0</v>
      </c>
      <c r="AJ113" s="2" t="b">
        <f>$G113&lt;=$D$20</f>
        <v>1</v>
      </c>
      <c r="AK113" s="2">
        <f>IF(AND(AI113,AJ113),20,0)</f>
        <v>0</v>
      </c>
      <c r="AL113" s="2" t="b">
        <f>$G113&gt;=$C$22</f>
        <v>1</v>
      </c>
      <c r="AM113" s="2" t="b">
        <f>$G113&lt;=$D$22</f>
        <v>1</v>
      </c>
      <c r="AN113" s="2">
        <f>IF(AND(AL113,AM113),22,0)</f>
        <v>22</v>
      </c>
      <c r="AO113" s="2">
        <f>MAX(J113,M113,P113,S113,V113,Y113,AB113,AE113,AH113,AK113,AN113)</f>
        <v>22</v>
      </c>
      <c r="AP113" s="2" t="str">
        <f t="array" aca="1" ref="AP113" ca="1">INDIRECT("A"&amp;AO113)</f>
        <v>Herren V</v>
      </c>
      <c r="AQ113" s="2" t="str">
        <f t="array" aca="1" ref="AQ113" ca="1">INDIRECT("E"&amp;AO113)</f>
        <v>Herren V</v>
      </c>
    </row>
    <row r="114" spans="7:43" hidden="1" x14ac:dyDescent="0.25">
      <c r="G114" s="2">
        <f>$D$2-(ROW()-29)</f>
        <v>1941</v>
      </c>
      <c r="H114" s="2" t="b">
        <f>$G114&gt;=$C$2</f>
        <v>0</v>
      </c>
      <c r="I114" s="2" t="b">
        <f>$G114&lt;=$D$2</f>
        <v>1</v>
      </c>
      <c r="J114" s="2">
        <f>IF(AND(H114,I114),2,0)</f>
        <v>0</v>
      </c>
      <c r="K114" s="2" t="b">
        <f>$G114&gt;=$C$4</f>
        <v>0</v>
      </c>
      <c r="L114" s="2" t="b">
        <f>$G114&lt;=$D$4</f>
        <v>1</v>
      </c>
      <c r="M114" s="2">
        <f>IF(AND(K114,L114),4,0)</f>
        <v>0</v>
      </c>
      <c r="N114" s="2" t="b">
        <f>$G114&gt;=$C$6</f>
        <v>0</v>
      </c>
      <c r="O114" s="2" t="b">
        <f>$G114&lt;=$D$6</f>
        <v>1</v>
      </c>
      <c r="P114" s="2">
        <f>IF(AND(N114,O114),6,0)</f>
        <v>0</v>
      </c>
      <c r="Q114" s="2" t="b">
        <f>$G114&gt;=$C$8</f>
        <v>0</v>
      </c>
      <c r="R114" s="2" t="b">
        <f>$G114&lt;=$D$8</f>
        <v>1</v>
      </c>
      <c r="S114" s="2">
        <f>IF(AND(Q114,R114),8,0)</f>
        <v>0</v>
      </c>
      <c r="T114" s="2" t="b">
        <f>$G114&gt;=$C$10</f>
        <v>0</v>
      </c>
      <c r="U114" s="2" t="b">
        <f>$G114&lt;=$D$10</f>
        <v>1</v>
      </c>
      <c r="V114" s="2">
        <f>IF(AND(T114,U114),10,0)</f>
        <v>0</v>
      </c>
      <c r="W114" s="2" t="b">
        <f>$G114&gt;=$C$12</f>
        <v>0</v>
      </c>
      <c r="X114" s="2" t="b">
        <f>$G114&lt;=$D$12</f>
        <v>1</v>
      </c>
      <c r="Y114" s="2">
        <f>IF(AND(W114,X114),12,0)</f>
        <v>0</v>
      </c>
      <c r="Z114" s="2" t="b">
        <f>$G114&gt;=$C$14</f>
        <v>0</v>
      </c>
      <c r="AA114" s="2" t="b">
        <f>$G114&lt;=$D$14</f>
        <v>1</v>
      </c>
      <c r="AB114" s="2">
        <f>IF(AND(Z114,AA114),14,0)</f>
        <v>0</v>
      </c>
      <c r="AC114" s="2" t="b">
        <f>$G114&gt;=$C$16</f>
        <v>0</v>
      </c>
      <c r="AD114" s="2" t="b">
        <f>$G114&lt;=$D$16</f>
        <v>1</v>
      </c>
      <c r="AE114" s="2">
        <f>IF(AND(AC114,AD114),16,0)</f>
        <v>0</v>
      </c>
      <c r="AF114" s="2" t="b">
        <f>$G114&gt;=$C$18</f>
        <v>0</v>
      </c>
      <c r="AG114" s="2" t="b">
        <f>$G114&lt;=$D$18</f>
        <v>1</v>
      </c>
      <c r="AH114" s="2">
        <f>IF(AND(AF114,AG114),18,0)</f>
        <v>0</v>
      </c>
      <c r="AI114" s="2" t="b">
        <f>$G114&gt;=$C$20</f>
        <v>0</v>
      </c>
      <c r="AJ114" s="2" t="b">
        <f>$G114&lt;=$D$20</f>
        <v>1</v>
      </c>
      <c r="AK114" s="2">
        <f>IF(AND(AI114,AJ114),20,0)</f>
        <v>0</v>
      </c>
      <c r="AL114" s="2" t="b">
        <f>$G114&gt;=$C$22</f>
        <v>1</v>
      </c>
      <c r="AM114" s="2" t="b">
        <f>$G114&lt;=$D$22</f>
        <v>1</v>
      </c>
      <c r="AN114" s="2">
        <f>IF(AND(AL114,AM114),22,0)</f>
        <v>22</v>
      </c>
      <c r="AO114" s="2">
        <f>MAX(J114,M114,P114,S114,V114,Y114,AB114,AE114,AH114,AK114,AN114)</f>
        <v>22</v>
      </c>
      <c r="AP114" s="2" t="str">
        <f t="array" aca="1" ref="AP114" ca="1">INDIRECT("A"&amp;AO114)</f>
        <v>Herren V</v>
      </c>
      <c r="AQ114" s="2" t="str">
        <f t="array" aca="1" ref="AQ114" ca="1">INDIRECT("E"&amp;AO114)</f>
        <v>Herren V</v>
      </c>
    </row>
    <row r="115" spans="7:43" hidden="1" x14ac:dyDescent="0.25">
      <c r="G115" s="2">
        <f>$D$2-(ROW()-29)</f>
        <v>1940</v>
      </c>
      <c r="H115" s="2" t="b">
        <f>$G115&gt;=$C$2</f>
        <v>0</v>
      </c>
      <c r="I115" s="2" t="b">
        <f>$G115&lt;=$D$2</f>
        <v>1</v>
      </c>
      <c r="J115" s="2">
        <f>IF(AND(H115,I115),2,0)</f>
        <v>0</v>
      </c>
      <c r="K115" s="2" t="b">
        <f>$G115&gt;=$C$4</f>
        <v>0</v>
      </c>
      <c r="L115" s="2" t="b">
        <f>$G115&lt;=$D$4</f>
        <v>1</v>
      </c>
      <c r="M115" s="2">
        <f>IF(AND(K115,L115),4,0)</f>
        <v>0</v>
      </c>
      <c r="N115" s="2" t="b">
        <f>$G115&gt;=$C$6</f>
        <v>0</v>
      </c>
      <c r="O115" s="2" t="b">
        <f>$G115&lt;=$D$6</f>
        <v>1</v>
      </c>
      <c r="P115" s="2">
        <f>IF(AND(N115,O115),6,0)</f>
        <v>0</v>
      </c>
      <c r="Q115" s="2" t="b">
        <f>$G115&gt;=$C$8</f>
        <v>0</v>
      </c>
      <c r="R115" s="2" t="b">
        <f>$G115&lt;=$D$8</f>
        <v>1</v>
      </c>
      <c r="S115" s="2">
        <f>IF(AND(Q115,R115),8,0)</f>
        <v>0</v>
      </c>
      <c r="T115" s="2" t="b">
        <f>$G115&gt;=$C$10</f>
        <v>0</v>
      </c>
      <c r="U115" s="2" t="b">
        <f>$G115&lt;=$D$10</f>
        <v>1</v>
      </c>
      <c r="V115" s="2">
        <f>IF(AND(T115,U115),10,0)</f>
        <v>0</v>
      </c>
      <c r="W115" s="2" t="b">
        <f>$G115&gt;=$C$12</f>
        <v>0</v>
      </c>
      <c r="X115" s="2" t="b">
        <f>$G115&lt;=$D$12</f>
        <v>1</v>
      </c>
      <c r="Y115" s="2">
        <f>IF(AND(W115,X115),12,0)</f>
        <v>0</v>
      </c>
      <c r="Z115" s="2" t="b">
        <f>$G115&gt;=$C$14</f>
        <v>0</v>
      </c>
      <c r="AA115" s="2" t="b">
        <f>$G115&lt;=$D$14</f>
        <v>1</v>
      </c>
      <c r="AB115" s="2">
        <f>IF(AND(Z115,AA115),14,0)</f>
        <v>0</v>
      </c>
      <c r="AC115" s="2" t="b">
        <f>$G115&gt;=$C$16</f>
        <v>0</v>
      </c>
      <c r="AD115" s="2" t="b">
        <f>$G115&lt;=$D$16</f>
        <v>1</v>
      </c>
      <c r="AE115" s="2">
        <f>IF(AND(AC115,AD115),16,0)</f>
        <v>0</v>
      </c>
      <c r="AF115" s="2" t="b">
        <f>$G115&gt;=$C$18</f>
        <v>0</v>
      </c>
      <c r="AG115" s="2" t="b">
        <f>$G115&lt;=$D$18</f>
        <v>1</v>
      </c>
      <c r="AH115" s="2">
        <f>IF(AND(AF115,AG115),18,0)</f>
        <v>0</v>
      </c>
      <c r="AI115" s="2" t="b">
        <f>$G115&gt;=$C$20</f>
        <v>0</v>
      </c>
      <c r="AJ115" s="2" t="b">
        <f>$G115&lt;=$D$20</f>
        <v>1</v>
      </c>
      <c r="AK115" s="2">
        <f>IF(AND(AI115,AJ115),20,0)</f>
        <v>0</v>
      </c>
      <c r="AL115" s="2" t="b">
        <f>$G115&gt;=$C$22</f>
        <v>1</v>
      </c>
      <c r="AM115" s="2" t="b">
        <f>$G115&lt;=$D$22</f>
        <v>1</v>
      </c>
      <c r="AN115" s="2">
        <f>IF(AND(AL115,AM115),22,0)</f>
        <v>22</v>
      </c>
      <c r="AO115" s="2">
        <f>MAX(J115,M115,P115,S115,V115,Y115,AB115,AE115,AH115,AK115,AN115)</f>
        <v>22</v>
      </c>
      <c r="AP115" s="2" t="str">
        <f t="array" aca="1" ref="AP115" ca="1">INDIRECT("A"&amp;AO115)</f>
        <v>Herren V</v>
      </c>
      <c r="AQ115" s="2" t="str">
        <f t="array" aca="1" ref="AQ115" ca="1">INDIRECT("E"&amp;AO115)</f>
        <v>Herren V</v>
      </c>
    </row>
    <row r="116" spans="7:43" hidden="1" x14ac:dyDescent="0.25">
      <c r="G116" s="2">
        <f>$D$2-(ROW()-29)</f>
        <v>1939</v>
      </c>
      <c r="H116" s="2" t="b">
        <f>$G116&gt;=$C$2</f>
        <v>0</v>
      </c>
      <c r="I116" s="2" t="b">
        <f>$G116&lt;=$D$2</f>
        <v>1</v>
      </c>
      <c r="J116" s="2">
        <f>IF(AND(H116,I116),2,0)</f>
        <v>0</v>
      </c>
      <c r="K116" s="2" t="b">
        <f>$G116&gt;=$C$4</f>
        <v>0</v>
      </c>
      <c r="L116" s="2" t="b">
        <f>$G116&lt;=$D$4</f>
        <v>1</v>
      </c>
      <c r="M116" s="2">
        <f>IF(AND(K116,L116),4,0)</f>
        <v>0</v>
      </c>
      <c r="N116" s="2" t="b">
        <f>$G116&gt;=$C$6</f>
        <v>0</v>
      </c>
      <c r="O116" s="2" t="b">
        <f>$G116&lt;=$D$6</f>
        <v>1</v>
      </c>
      <c r="P116" s="2">
        <f>IF(AND(N116,O116),6,0)</f>
        <v>0</v>
      </c>
      <c r="Q116" s="2" t="b">
        <f>$G116&gt;=$C$8</f>
        <v>0</v>
      </c>
      <c r="R116" s="2" t="b">
        <f>$G116&lt;=$D$8</f>
        <v>1</v>
      </c>
      <c r="S116" s="2">
        <f>IF(AND(Q116,R116),8,0)</f>
        <v>0</v>
      </c>
      <c r="T116" s="2" t="b">
        <f>$G116&gt;=$C$10</f>
        <v>0</v>
      </c>
      <c r="U116" s="2" t="b">
        <f>$G116&lt;=$D$10</f>
        <v>1</v>
      </c>
      <c r="V116" s="2">
        <f>IF(AND(T116,U116),10,0)</f>
        <v>0</v>
      </c>
      <c r="W116" s="2" t="b">
        <f>$G116&gt;=$C$12</f>
        <v>0</v>
      </c>
      <c r="X116" s="2" t="b">
        <f>$G116&lt;=$D$12</f>
        <v>1</v>
      </c>
      <c r="Y116" s="2">
        <f>IF(AND(W116,X116),12,0)</f>
        <v>0</v>
      </c>
      <c r="Z116" s="2" t="b">
        <f>$G116&gt;=$C$14</f>
        <v>0</v>
      </c>
      <c r="AA116" s="2" t="b">
        <f>$G116&lt;=$D$14</f>
        <v>1</v>
      </c>
      <c r="AB116" s="2">
        <f>IF(AND(Z116,AA116),14,0)</f>
        <v>0</v>
      </c>
      <c r="AC116" s="2" t="b">
        <f>$G116&gt;=$C$16</f>
        <v>0</v>
      </c>
      <c r="AD116" s="2" t="b">
        <f>$G116&lt;=$D$16</f>
        <v>1</v>
      </c>
      <c r="AE116" s="2">
        <f>IF(AND(AC116,AD116),16,0)</f>
        <v>0</v>
      </c>
      <c r="AF116" s="2" t="b">
        <f>$G116&gt;=$C$18</f>
        <v>0</v>
      </c>
      <c r="AG116" s="2" t="b">
        <f>$G116&lt;=$D$18</f>
        <v>1</v>
      </c>
      <c r="AH116" s="2">
        <f>IF(AND(AF116,AG116),18,0)</f>
        <v>0</v>
      </c>
      <c r="AI116" s="2" t="b">
        <f>$G116&gt;=$C$20</f>
        <v>0</v>
      </c>
      <c r="AJ116" s="2" t="b">
        <f>$G116&lt;=$D$20</f>
        <v>1</v>
      </c>
      <c r="AK116" s="2">
        <f>IF(AND(AI116,AJ116),20,0)</f>
        <v>0</v>
      </c>
      <c r="AL116" s="2" t="b">
        <f>$G116&gt;=$C$22</f>
        <v>1</v>
      </c>
      <c r="AM116" s="2" t="b">
        <f>$G116&lt;=$D$22</f>
        <v>1</v>
      </c>
      <c r="AN116" s="2">
        <f>IF(AND(AL116,AM116),22,0)</f>
        <v>22</v>
      </c>
      <c r="AO116" s="2">
        <f>MAX(J116,M116,P116,S116,V116,Y116,AB116,AE116,AH116,AK116,AN116)</f>
        <v>22</v>
      </c>
      <c r="AP116" s="2" t="str">
        <f t="array" aca="1" ref="AP116" ca="1">INDIRECT("A"&amp;AO116)</f>
        <v>Herren V</v>
      </c>
      <c r="AQ116" s="2" t="str">
        <f t="array" aca="1" ref="AQ116" ca="1">INDIRECT("E"&amp;AO116)</f>
        <v>Herren V</v>
      </c>
    </row>
    <row r="117" spans="7:43" hidden="1" x14ac:dyDescent="0.25">
      <c r="G117" s="2">
        <f>$D$2-(ROW()-29)</f>
        <v>1938</v>
      </c>
      <c r="H117" s="2" t="b">
        <f>$G117&gt;=$C$2</f>
        <v>0</v>
      </c>
      <c r="I117" s="2" t="b">
        <f>$G117&lt;=$D$2</f>
        <v>1</v>
      </c>
      <c r="J117" s="2">
        <f>IF(AND(H117,I117),2,0)</f>
        <v>0</v>
      </c>
      <c r="K117" s="2" t="b">
        <f>$G117&gt;=$C$4</f>
        <v>0</v>
      </c>
      <c r="L117" s="2" t="b">
        <f>$G117&lt;=$D$4</f>
        <v>1</v>
      </c>
      <c r="M117" s="2">
        <f>IF(AND(K117,L117),4,0)</f>
        <v>0</v>
      </c>
      <c r="N117" s="2" t="b">
        <f>$G117&gt;=$C$6</f>
        <v>0</v>
      </c>
      <c r="O117" s="2" t="b">
        <f>$G117&lt;=$D$6</f>
        <v>1</v>
      </c>
      <c r="P117" s="2">
        <f>IF(AND(N117,O117),6,0)</f>
        <v>0</v>
      </c>
      <c r="Q117" s="2" t="b">
        <f>$G117&gt;=$C$8</f>
        <v>0</v>
      </c>
      <c r="R117" s="2" t="b">
        <f>$G117&lt;=$D$8</f>
        <v>1</v>
      </c>
      <c r="S117" s="2">
        <f>IF(AND(Q117,R117),8,0)</f>
        <v>0</v>
      </c>
      <c r="T117" s="2" t="b">
        <f>$G117&gt;=$C$10</f>
        <v>0</v>
      </c>
      <c r="U117" s="2" t="b">
        <f>$G117&lt;=$D$10</f>
        <v>1</v>
      </c>
      <c r="V117" s="2">
        <f>IF(AND(T117,U117),10,0)</f>
        <v>0</v>
      </c>
      <c r="W117" s="2" t="b">
        <f>$G117&gt;=$C$12</f>
        <v>0</v>
      </c>
      <c r="X117" s="2" t="b">
        <f>$G117&lt;=$D$12</f>
        <v>1</v>
      </c>
      <c r="Y117" s="2">
        <f>IF(AND(W117,X117),12,0)</f>
        <v>0</v>
      </c>
      <c r="Z117" s="2" t="b">
        <f>$G117&gt;=$C$14</f>
        <v>0</v>
      </c>
      <c r="AA117" s="2" t="b">
        <f>$G117&lt;=$D$14</f>
        <v>1</v>
      </c>
      <c r="AB117" s="2">
        <f>IF(AND(Z117,AA117),14,0)</f>
        <v>0</v>
      </c>
      <c r="AC117" s="2" t="b">
        <f>$G117&gt;=$C$16</f>
        <v>0</v>
      </c>
      <c r="AD117" s="2" t="b">
        <f>$G117&lt;=$D$16</f>
        <v>1</v>
      </c>
      <c r="AE117" s="2">
        <f>IF(AND(AC117,AD117),16,0)</f>
        <v>0</v>
      </c>
      <c r="AF117" s="2" t="b">
        <f>$G117&gt;=$C$18</f>
        <v>0</v>
      </c>
      <c r="AG117" s="2" t="b">
        <f>$G117&lt;=$D$18</f>
        <v>1</v>
      </c>
      <c r="AH117" s="2">
        <f>IF(AND(AF117,AG117),18,0)</f>
        <v>0</v>
      </c>
      <c r="AI117" s="2" t="b">
        <f>$G117&gt;=$C$20</f>
        <v>0</v>
      </c>
      <c r="AJ117" s="2" t="b">
        <f>$G117&lt;=$D$20</f>
        <v>1</v>
      </c>
      <c r="AK117" s="2">
        <f>IF(AND(AI117,AJ117),20,0)</f>
        <v>0</v>
      </c>
      <c r="AL117" s="2" t="b">
        <f>$G117&gt;=$C$22</f>
        <v>1</v>
      </c>
      <c r="AM117" s="2" t="b">
        <f>$G117&lt;=$D$22</f>
        <v>1</v>
      </c>
      <c r="AN117" s="2">
        <f>IF(AND(AL117,AM117),22,0)</f>
        <v>22</v>
      </c>
      <c r="AO117" s="2">
        <f>MAX(J117,M117,P117,S117,V117,Y117,AB117,AE117,AH117,AK117,AN117)</f>
        <v>22</v>
      </c>
      <c r="AP117" s="2" t="str">
        <f t="array" aca="1" ref="AP117" ca="1">INDIRECT("A"&amp;AO117)</f>
        <v>Herren V</v>
      </c>
      <c r="AQ117" s="2" t="str">
        <f t="array" aca="1" ref="AQ117" ca="1">INDIRECT("E"&amp;AO117)</f>
        <v>Herren V</v>
      </c>
    </row>
    <row r="118" spans="7:43" hidden="1" x14ac:dyDescent="0.25">
      <c r="G118" s="2">
        <f>$D$2-(ROW()-29)</f>
        <v>1937</v>
      </c>
      <c r="H118" s="2" t="b">
        <f>$G118&gt;=$C$2</f>
        <v>0</v>
      </c>
      <c r="I118" s="2" t="b">
        <f>$G118&lt;=$D$2</f>
        <v>1</v>
      </c>
      <c r="J118" s="2">
        <f>IF(AND(H118,I118),2,0)</f>
        <v>0</v>
      </c>
      <c r="K118" s="2" t="b">
        <f>$G118&gt;=$C$4</f>
        <v>0</v>
      </c>
      <c r="L118" s="2" t="b">
        <f>$G118&lt;=$D$4</f>
        <v>1</v>
      </c>
      <c r="M118" s="2">
        <f>IF(AND(K118,L118),4,0)</f>
        <v>0</v>
      </c>
      <c r="N118" s="2" t="b">
        <f>$G118&gt;=$C$6</f>
        <v>0</v>
      </c>
      <c r="O118" s="2" t="b">
        <f>$G118&lt;=$D$6</f>
        <v>1</v>
      </c>
      <c r="P118" s="2">
        <f>IF(AND(N118,O118),6,0)</f>
        <v>0</v>
      </c>
      <c r="Q118" s="2" t="b">
        <f>$G118&gt;=$C$8</f>
        <v>0</v>
      </c>
      <c r="R118" s="2" t="b">
        <f>$G118&lt;=$D$8</f>
        <v>1</v>
      </c>
      <c r="S118" s="2">
        <f>IF(AND(Q118,R118),8,0)</f>
        <v>0</v>
      </c>
      <c r="T118" s="2" t="b">
        <f>$G118&gt;=$C$10</f>
        <v>0</v>
      </c>
      <c r="U118" s="2" t="b">
        <f>$G118&lt;=$D$10</f>
        <v>1</v>
      </c>
      <c r="V118" s="2">
        <f>IF(AND(T118,U118),10,0)</f>
        <v>0</v>
      </c>
      <c r="W118" s="2" t="b">
        <f>$G118&gt;=$C$12</f>
        <v>0</v>
      </c>
      <c r="X118" s="2" t="b">
        <f>$G118&lt;=$D$12</f>
        <v>1</v>
      </c>
      <c r="Y118" s="2">
        <f>IF(AND(W118,X118),12,0)</f>
        <v>0</v>
      </c>
      <c r="Z118" s="2" t="b">
        <f>$G118&gt;=$C$14</f>
        <v>0</v>
      </c>
      <c r="AA118" s="2" t="b">
        <f>$G118&lt;=$D$14</f>
        <v>1</v>
      </c>
      <c r="AB118" s="2">
        <f>IF(AND(Z118,AA118),14,0)</f>
        <v>0</v>
      </c>
      <c r="AC118" s="2" t="b">
        <f>$G118&gt;=$C$16</f>
        <v>0</v>
      </c>
      <c r="AD118" s="2" t="b">
        <f>$G118&lt;=$D$16</f>
        <v>1</v>
      </c>
      <c r="AE118" s="2">
        <f>IF(AND(AC118,AD118),16,0)</f>
        <v>0</v>
      </c>
      <c r="AF118" s="2" t="b">
        <f>$G118&gt;=$C$18</f>
        <v>0</v>
      </c>
      <c r="AG118" s="2" t="b">
        <f>$G118&lt;=$D$18</f>
        <v>1</v>
      </c>
      <c r="AH118" s="2">
        <f>IF(AND(AF118,AG118),18,0)</f>
        <v>0</v>
      </c>
      <c r="AI118" s="2" t="b">
        <f>$G118&gt;=$C$20</f>
        <v>0</v>
      </c>
      <c r="AJ118" s="2" t="b">
        <f>$G118&lt;=$D$20</f>
        <v>1</v>
      </c>
      <c r="AK118" s="2">
        <f>IF(AND(AI118,AJ118),20,0)</f>
        <v>0</v>
      </c>
      <c r="AL118" s="2" t="b">
        <f>$G118&gt;=$C$22</f>
        <v>1</v>
      </c>
      <c r="AM118" s="2" t="b">
        <f>$G118&lt;=$D$22</f>
        <v>1</v>
      </c>
      <c r="AN118" s="2">
        <f>IF(AND(AL118,AM118),22,0)</f>
        <v>22</v>
      </c>
      <c r="AO118" s="2">
        <f>MAX(J118,M118,P118,S118,V118,Y118,AB118,AE118,AH118,AK118,AN118)</f>
        <v>22</v>
      </c>
      <c r="AP118" s="2" t="str">
        <f t="array" aca="1" ref="AP118" ca="1">INDIRECT("A"&amp;AO118)</f>
        <v>Herren V</v>
      </c>
      <c r="AQ118" s="2" t="str">
        <f t="array" aca="1" ref="AQ118" ca="1">INDIRECT("E"&amp;AO118)</f>
        <v>Herren V</v>
      </c>
    </row>
    <row r="119" spans="7:43" hidden="1" x14ac:dyDescent="0.25">
      <c r="G119" s="2">
        <f>$D$2-(ROW()-29)</f>
        <v>1936</v>
      </c>
      <c r="H119" s="2" t="b">
        <f>$G119&gt;=$C$2</f>
        <v>0</v>
      </c>
      <c r="I119" s="2" t="b">
        <f>$G119&lt;=$D$2</f>
        <v>1</v>
      </c>
      <c r="J119" s="2">
        <f>IF(AND(H119,I119),2,0)</f>
        <v>0</v>
      </c>
      <c r="K119" s="2" t="b">
        <f>$G119&gt;=$C$4</f>
        <v>0</v>
      </c>
      <c r="L119" s="2" t="b">
        <f>$G119&lt;=$D$4</f>
        <v>1</v>
      </c>
      <c r="M119" s="2">
        <f>IF(AND(K119,L119),4,0)</f>
        <v>0</v>
      </c>
      <c r="N119" s="2" t="b">
        <f>$G119&gt;=$C$6</f>
        <v>0</v>
      </c>
      <c r="O119" s="2" t="b">
        <f>$G119&lt;=$D$6</f>
        <v>1</v>
      </c>
      <c r="P119" s="2">
        <f>IF(AND(N119,O119),6,0)</f>
        <v>0</v>
      </c>
      <c r="Q119" s="2" t="b">
        <f>$G119&gt;=$C$8</f>
        <v>0</v>
      </c>
      <c r="R119" s="2" t="b">
        <f>$G119&lt;=$D$8</f>
        <v>1</v>
      </c>
      <c r="S119" s="2">
        <f>IF(AND(Q119,R119),8,0)</f>
        <v>0</v>
      </c>
      <c r="T119" s="2" t="b">
        <f>$G119&gt;=$C$10</f>
        <v>0</v>
      </c>
      <c r="U119" s="2" t="b">
        <f>$G119&lt;=$D$10</f>
        <v>1</v>
      </c>
      <c r="V119" s="2">
        <f>IF(AND(T119,U119),10,0)</f>
        <v>0</v>
      </c>
      <c r="W119" s="2" t="b">
        <f>$G119&gt;=$C$12</f>
        <v>0</v>
      </c>
      <c r="X119" s="2" t="b">
        <f>$G119&lt;=$D$12</f>
        <v>1</v>
      </c>
      <c r="Y119" s="2">
        <f>IF(AND(W119,X119),12,0)</f>
        <v>0</v>
      </c>
      <c r="Z119" s="2" t="b">
        <f>$G119&gt;=$C$14</f>
        <v>0</v>
      </c>
      <c r="AA119" s="2" t="b">
        <f>$G119&lt;=$D$14</f>
        <v>1</v>
      </c>
      <c r="AB119" s="2">
        <f>IF(AND(Z119,AA119),14,0)</f>
        <v>0</v>
      </c>
      <c r="AC119" s="2" t="b">
        <f>$G119&gt;=$C$16</f>
        <v>0</v>
      </c>
      <c r="AD119" s="2" t="b">
        <f>$G119&lt;=$D$16</f>
        <v>1</v>
      </c>
      <c r="AE119" s="2">
        <f>IF(AND(AC119,AD119),16,0)</f>
        <v>0</v>
      </c>
      <c r="AF119" s="2" t="b">
        <f>$G119&gt;=$C$18</f>
        <v>0</v>
      </c>
      <c r="AG119" s="2" t="b">
        <f>$G119&lt;=$D$18</f>
        <v>1</v>
      </c>
      <c r="AH119" s="2">
        <f>IF(AND(AF119,AG119),18,0)</f>
        <v>0</v>
      </c>
      <c r="AI119" s="2" t="b">
        <f>$G119&gt;=$C$20</f>
        <v>0</v>
      </c>
      <c r="AJ119" s="2" t="b">
        <f>$G119&lt;=$D$20</f>
        <v>1</v>
      </c>
      <c r="AK119" s="2">
        <f>IF(AND(AI119,AJ119),20,0)</f>
        <v>0</v>
      </c>
      <c r="AL119" s="2" t="b">
        <f>$G119&gt;=$C$22</f>
        <v>1</v>
      </c>
      <c r="AM119" s="2" t="b">
        <f>$G119&lt;=$D$22</f>
        <v>1</v>
      </c>
      <c r="AN119" s="2">
        <f>IF(AND(AL119,AM119),22,0)</f>
        <v>22</v>
      </c>
      <c r="AO119" s="2">
        <f>MAX(J119,M119,P119,S119,V119,Y119,AB119,AE119,AH119,AK119,AN119)</f>
        <v>22</v>
      </c>
      <c r="AP119" s="2" t="str">
        <f t="array" aca="1" ref="AP119" ca="1">INDIRECT("A"&amp;AO119)</f>
        <v>Herren V</v>
      </c>
      <c r="AQ119" s="2" t="str">
        <f t="array" aca="1" ref="AQ119" ca="1">INDIRECT("E"&amp;AO119)</f>
        <v>Herren V</v>
      </c>
    </row>
    <row r="120" spans="7:43" hidden="1" x14ac:dyDescent="0.25">
      <c r="G120" s="2">
        <f>$D$2-(ROW()-29)</f>
        <v>1935</v>
      </c>
      <c r="H120" s="2" t="b">
        <f>$G120&gt;=$C$2</f>
        <v>0</v>
      </c>
      <c r="I120" s="2" t="b">
        <f>$G120&lt;=$D$2</f>
        <v>1</v>
      </c>
      <c r="J120" s="2">
        <f>IF(AND(H120,I120),2,0)</f>
        <v>0</v>
      </c>
      <c r="K120" s="2" t="b">
        <f>$G120&gt;=$C$4</f>
        <v>0</v>
      </c>
      <c r="L120" s="2" t="b">
        <f>$G120&lt;=$D$4</f>
        <v>1</v>
      </c>
      <c r="M120" s="2">
        <f>IF(AND(K120,L120),4,0)</f>
        <v>0</v>
      </c>
      <c r="N120" s="2" t="b">
        <f>$G120&gt;=$C$6</f>
        <v>0</v>
      </c>
      <c r="O120" s="2" t="b">
        <f>$G120&lt;=$D$6</f>
        <v>1</v>
      </c>
      <c r="P120" s="2">
        <f>IF(AND(N120,O120),6,0)</f>
        <v>0</v>
      </c>
      <c r="Q120" s="2" t="b">
        <f>$G120&gt;=$C$8</f>
        <v>0</v>
      </c>
      <c r="R120" s="2" t="b">
        <f>$G120&lt;=$D$8</f>
        <v>1</v>
      </c>
      <c r="S120" s="2">
        <f>IF(AND(Q120,R120),8,0)</f>
        <v>0</v>
      </c>
      <c r="T120" s="2" t="b">
        <f>$G120&gt;=$C$10</f>
        <v>0</v>
      </c>
      <c r="U120" s="2" t="b">
        <f>$G120&lt;=$D$10</f>
        <v>1</v>
      </c>
      <c r="V120" s="2">
        <f>IF(AND(T120,U120),10,0)</f>
        <v>0</v>
      </c>
      <c r="W120" s="2" t="b">
        <f>$G120&gt;=$C$12</f>
        <v>0</v>
      </c>
      <c r="X120" s="2" t="b">
        <f>$G120&lt;=$D$12</f>
        <v>1</v>
      </c>
      <c r="Y120" s="2">
        <f>IF(AND(W120,X120),12,0)</f>
        <v>0</v>
      </c>
      <c r="Z120" s="2" t="b">
        <f>$G120&gt;=$C$14</f>
        <v>0</v>
      </c>
      <c r="AA120" s="2" t="b">
        <f>$G120&lt;=$D$14</f>
        <v>1</v>
      </c>
      <c r="AB120" s="2">
        <f>IF(AND(Z120,AA120),14,0)</f>
        <v>0</v>
      </c>
      <c r="AC120" s="2" t="b">
        <f>$G120&gt;=$C$16</f>
        <v>0</v>
      </c>
      <c r="AD120" s="2" t="b">
        <f>$G120&lt;=$D$16</f>
        <v>1</v>
      </c>
      <c r="AE120" s="2">
        <f>IF(AND(AC120,AD120),16,0)</f>
        <v>0</v>
      </c>
      <c r="AF120" s="2" t="b">
        <f>$G120&gt;=$C$18</f>
        <v>0</v>
      </c>
      <c r="AG120" s="2" t="b">
        <f>$G120&lt;=$D$18</f>
        <v>1</v>
      </c>
      <c r="AH120" s="2">
        <f>IF(AND(AF120,AG120),18,0)</f>
        <v>0</v>
      </c>
      <c r="AI120" s="2" t="b">
        <f>$G120&gt;=$C$20</f>
        <v>0</v>
      </c>
      <c r="AJ120" s="2" t="b">
        <f>$G120&lt;=$D$20</f>
        <v>1</v>
      </c>
      <c r="AK120" s="2">
        <f>IF(AND(AI120,AJ120),20,0)</f>
        <v>0</v>
      </c>
      <c r="AL120" s="2" t="b">
        <f>$G120&gt;=$C$22</f>
        <v>1</v>
      </c>
      <c r="AM120" s="2" t="b">
        <f>$G120&lt;=$D$22</f>
        <v>1</v>
      </c>
      <c r="AN120" s="2">
        <f>IF(AND(AL120,AM120),22,0)</f>
        <v>22</v>
      </c>
      <c r="AO120" s="2">
        <f>MAX(J120,M120,P120,S120,V120,Y120,AB120,AE120,AH120,AK120,AN120)</f>
        <v>22</v>
      </c>
      <c r="AP120" s="2" t="str">
        <f t="array" aca="1" ref="AP120" ca="1">INDIRECT("A"&amp;AO120)</f>
        <v>Herren V</v>
      </c>
      <c r="AQ120" s="2" t="str">
        <f t="array" aca="1" ref="AQ120" ca="1">INDIRECT("E"&amp;AO120)</f>
        <v>Herren V</v>
      </c>
    </row>
    <row r="121" spans="7:43" hidden="1" x14ac:dyDescent="0.25">
      <c r="G121" s="2">
        <f>$D$2-(ROW()-29)</f>
        <v>1934</v>
      </c>
      <c r="H121" s="2" t="b">
        <f>$G121&gt;=$C$2</f>
        <v>0</v>
      </c>
      <c r="I121" s="2" t="b">
        <f>$G121&lt;=$D$2</f>
        <v>1</v>
      </c>
      <c r="J121" s="2">
        <f>IF(AND(H121,I121),2,0)</f>
        <v>0</v>
      </c>
      <c r="K121" s="2" t="b">
        <f>$G121&gt;=$C$4</f>
        <v>0</v>
      </c>
      <c r="L121" s="2" t="b">
        <f>$G121&lt;=$D$4</f>
        <v>1</v>
      </c>
      <c r="M121" s="2">
        <f>IF(AND(K121,L121),4,0)</f>
        <v>0</v>
      </c>
      <c r="N121" s="2" t="b">
        <f>$G121&gt;=$C$6</f>
        <v>0</v>
      </c>
      <c r="O121" s="2" t="b">
        <f>$G121&lt;=$D$6</f>
        <v>1</v>
      </c>
      <c r="P121" s="2">
        <f>IF(AND(N121,O121),6,0)</f>
        <v>0</v>
      </c>
      <c r="Q121" s="2" t="b">
        <f>$G121&gt;=$C$8</f>
        <v>0</v>
      </c>
      <c r="R121" s="2" t="b">
        <f>$G121&lt;=$D$8</f>
        <v>1</v>
      </c>
      <c r="S121" s="2">
        <f>IF(AND(Q121,R121),8,0)</f>
        <v>0</v>
      </c>
      <c r="T121" s="2" t="b">
        <f>$G121&gt;=$C$10</f>
        <v>0</v>
      </c>
      <c r="U121" s="2" t="b">
        <f>$G121&lt;=$D$10</f>
        <v>1</v>
      </c>
      <c r="V121" s="2">
        <f>IF(AND(T121,U121),10,0)</f>
        <v>0</v>
      </c>
      <c r="W121" s="2" t="b">
        <f>$G121&gt;=$C$12</f>
        <v>0</v>
      </c>
      <c r="X121" s="2" t="b">
        <f>$G121&lt;=$D$12</f>
        <v>1</v>
      </c>
      <c r="Y121" s="2">
        <f>IF(AND(W121,X121),12,0)</f>
        <v>0</v>
      </c>
      <c r="Z121" s="2" t="b">
        <f>$G121&gt;=$C$14</f>
        <v>0</v>
      </c>
      <c r="AA121" s="2" t="b">
        <f>$G121&lt;=$D$14</f>
        <v>1</v>
      </c>
      <c r="AB121" s="2">
        <f>IF(AND(Z121,AA121),14,0)</f>
        <v>0</v>
      </c>
      <c r="AC121" s="2" t="b">
        <f>$G121&gt;=$C$16</f>
        <v>0</v>
      </c>
      <c r="AD121" s="2" t="b">
        <f>$G121&lt;=$D$16</f>
        <v>1</v>
      </c>
      <c r="AE121" s="2">
        <f>IF(AND(AC121,AD121),16,0)</f>
        <v>0</v>
      </c>
      <c r="AF121" s="2" t="b">
        <f>$G121&gt;=$C$18</f>
        <v>0</v>
      </c>
      <c r="AG121" s="2" t="b">
        <f>$G121&lt;=$D$18</f>
        <v>1</v>
      </c>
      <c r="AH121" s="2">
        <f>IF(AND(AF121,AG121),18,0)</f>
        <v>0</v>
      </c>
      <c r="AI121" s="2" t="b">
        <f>$G121&gt;=$C$20</f>
        <v>0</v>
      </c>
      <c r="AJ121" s="2" t="b">
        <f>$G121&lt;=$D$20</f>
        <v>1</v>
      </c>
      <c r="AK121" s="2">
        <f>IF(AND(AI121,AJ121),20,0)</f>
        <v>0</v>
      </c>
      <c r="AL121" s="2" t="b">
        <f>$G121&gt;=$C$22</f>
        <v>1</v>
      </c>
      <c r="AM121" s="2" t="b">
        <f>$G121&lt;=$D$22</f>
        <v>1</v>
      </c>
      <c r="AN121" s="2">
        <f>IF(AND(AL121,AM121),22,0)</f>
        <v>22</v>
      </c>
      <c r="AO121" s="2">
        <f>MAX(J121,M121,P121,S121,V121,Y121,AB121,AE121,AH121,AK121,AN121)</f>
        <v>22</v>
      </c>
      <c r="AP121" s="2" t="str">
        <f t="array" aca="1" ref="AP121" ca="1">INDIRECT("A"&amp;AO121)</f>
        <v>Herren V</v>
      </c>
      <c r="AQ121" s="2" t="str">
        <f t="array" aca="1" ref="AQ121" ca="1">INDIRECT("E"&amp;AO121)</f>
        <v>Herren V</v>
      </c>
    </row>
    <row r="122" spans="7:43" hidden="1" x14ac:dyDescent="0.25">
      <c r="G122" s="2">
        <f>$D$2-(ROW()-29)</f>
        <v>1933</v>
      </c>
      <c r="H122" s="2" t="b">
        <f>$G122&gt;=$C$2</f>
        <v>0</v>
      </c>
      <c r="I122" s="2" t="b">
        <f>$G122&lt;=$D$2</f>
        <v>1</v>
      </c>
      <c r="J122" s="2">
        <f>IF(AND(H122,I122),2,0)</f>
        <v>0</v>
      </c>
      <c r="K122" s="2" t="b">
        <f>$G122&gt;=$C$4</f>
        <v>0</v>
      </c>
      <c r="L122" s="2" t="b">
        <f>$G122&lt;=$D$4</f>
        <v>1</v>
      </c>
      <c r="M122" s="2">
        <f>IF(AND(K122,L122),4,0)</f>
        <v>0</v>
      </c>
      <c r="N122" s="2" t="b">
        <f>$G122&gt;=$C$6</f>
        <v>0</v>
      </c>
      <c r="O122" s="2" t="b">
        <f>$G122&lt;=$D$6</f>
        <v>1</v>
      </c>
      <c r="P122" s="2">
        <f>IF(AND(N122,O122),6,0)</f>
        <v>0</v>
      </c>
      <c r="Q122" s="2" t="b">
        <f>$G122&gt;=$C$8</f>
        <v>0</v>
      </c>
      <c r="R122" s="2" t="b">
        <f>$G122&lt;=$D$8</f>
        <v>1</v>
      </c>
      <c r="S122" s="2">
        <f>IF(AND(Q122,R122),8,0)</f>
        <v>0</v>
      </c>
      <c r="T122" s="2" t="b">
        <f>$G122&gt;=$C$10</f>
        <v>0</v>
      </c>
      <c r="U122" s="2" t="b">
        <f>$G122&lt;=$D$10</f>
        <v>1</v>
      </c>
      <c r="V122" s="2">
        <f>IF(AND(T122,U122),10,0)</f>
        <v>0</v>
      </c>
      <c r="W122" s="2" t="b">
        <f>$G122&gt;=$C$12</f>
        <v>0</v>
      </c>
      <c r="X122" s="2" t="b">
        <f>$G122&lt;=$D$12</f>
        <v>1</v>
      </c>
      <c r="Y122" s="2">
        <f>IF(AND(W122,X122),12,0)</f>
        <v>0</v>
      </c>
      <c r="Z122" s="2" t="b">
        <f>$G122&gt;=$C$14</f>
        <v>0</v>
      </c>
      <c r="AA122" s="2" t="b">
        <f>$G122&lt;=$D$14</f>
        <v>1</v>
      </c>
      <c r="AB122" s="2">
        <f>IF(AND(Z122,AA122),14,0)</f>
        <v>0</v>
      </c>
      <c r="AC122" s="2" t="b">
        <f>$G122&gt;=$C$16</f>
        <v>0</v>
      </c>
      <c r="AD122" s="2" t="b">
        <f>$G122&lt;=$D$16</f>
        <v>1</v>
      </c>
      <c r="AE122" s="2">
        <f>IF(AND(AC122,AD122),16,0)</f>
        <v>0</v>
      </c>
      <c r="AF122" s="2" t="b">
        <f>$G122&gt;=$C$18</f>
        <v>0</v>
      </c>
      <c r="AG122" s="2" t="b">
        <f>$G122&lt;=$D$18</f>
        <v>1</v>
      </c>
      <c r="AH122" s="2">
        <f>IF(AND(AF122,AG122),18,0)</f>
        <v>0</v>
      </c>
      <c r="AI122" s="2" t="b">
        <f>$G122&gt;=$C$20</f>
        <v>0</v>
      </c>
      <c r="AJ122" s="2" t="b">
        <f>$G122&lt;=$D$20</f>
        <v>1</v>
      </c>
      <c r="AK122" s="2">
        <f>IF(AND(AI122,AJ122),20,0)</f>
        <v>0</v>
      </c>
      <c r="AL122" s="2" t="b">
        <f>$G122&gt;=$C$22</f>
        <v>1</v>
      </c>
      <c r="AM122" s="2" t="b">
        <f>$G122&lt;=$D$22</f>
        <v>1</v>
      </c>
      <c r="AN122" s="2">
        <f>IF(AND(AL122,AM122),22,0)</f>
        <v>22</v>
      </c>
      <c r="AO122" s="2">
        <f>MAX(J122,M122,P122,S122,V122,Y122,AB122,AE122,AH122,AK122,AN122)</f>
        <v>22</v>
      </c>
      <c r="AP122" s="2" t="str">
        <f t="array" aca="1" ref="AP122" ca="1">INDIRECT("A"&amp;AO122)</f>
        <v>Herren V</v>
      </c>
      <c r="AQ122" s="2" t="str">
        <f t="array" aca="1" ref="AQ122" ca="1">INDIRECT("E"&amp;AO122)</f>
        <v>Herren V</v>
      </c>
    </row>
    <row r="123" spans="7:43" hidden="1" x14ac:dyDescent="0.25">
      <c r="G123" s="2">
        <f>$D$2-(ROW()-29)</f>
        <v>1932</v>
      </c>
      <c r="H123" s="2" t="b">
        <f>$G123&gt;=$C$2</f>
        <v>0</v>
      </c>
      <c r="I123" s="2" t="b">
        <f>$G123&lt;=$D$2</f>
        <v>1</v>
      </c>
      <c r="J123" s="2">
        <f>IF(AND(H123,I123),2,0)</f>
        <v>0</v>
      </c>
      <c r="K123" s="2" t="b">
        <f>$G123&gt;=$C$4</f>
        <v>0</v>
      </c>
      <c r="L123" s="2" t="b">
        <f>$G123&lt;=$D$4</f>
        <v>1</v>
      </c>
      <c r="M123" s="2">
        <f>IF(AND(K123,L123),4,0)</f>
        <v>0</v>
      </c>
      <c r="N123" s="2" t="b">
        <f>$G123&gt;=$C$6</f>
        <v>0</v>
      </c>
      <c r="O123" s="2" t="b">
        <f>$G123&lt;=$D$6</f>
        <v>1</v>
      </c>
      <c r="P123" s="2">
        <f>IF(AND(N123,O123),6,0)</f>
        <v>0</v>
      </c>
      <c r="Q123" s="2" t="b">
        <f>$G123&gt;=$C$8</f>
        <v>0</v>
      </c>
      <c r="R123" s="2" t="b">
        <f>$G123&lt;=$D$8</f>
        <v>1</v>
      </c>
      <c r="S123" s="2">
        <f>IF(AND(Q123,R123),8,0)</f>
        <v>0</v>
      </c>
      <c r="T123" s="2" t="b">
        <f>$G123&gt;=$C$10</f>
        <v>0</v>
      </c>
      <c r="U123" s="2" t="b">
        <f>$G123&lt;=$D$10</f>
        <v>1</v>
      </c>
      <c r="V123" s="2">
        <f>IF(AND(T123,U123),10,0)</f>
        <v>0</v>
      </c>
      <c r="W123" s="2" t="b">
        <f>$G123&gt;=$C$12</f>
        <v>0</v>
      </c>
      <c r="X123" s="2" t="b">
        <f>$G123&lt;=$D$12</f>
        <v>1</v>
      </c>
      <c r="Y123" s="2">
        <f>IF(AND(W123,X123),12,0)</f>
        <v>0</v>
      </c>
      <c r="Z123" s="2" t="b">
        <f>$G123&gt;=$C$14</f>
        <v>0</v>
      </c>
      <c r="AA123" s="2" t="b">
        <f>$G123&lt;=$D$14</f>
        <v>1</v>
      </c>
      <c r="AB123" s="2">
        <f>IF(AND(Z123,AA123),14,0)</f>
        <v>0</v>
      </c>
      <c r="AC123" s="2" t="b">
        <f>$G123&gt;=$C$16</f>
        <v>0</v>
      </c>
      <c r="AD123" s="2" t="b">
        <f>$G123&lt;=$D$16</f>
        <v>1</v>
      </c>
      <c r="AE123" s="2">
        <f>IF(AND(AC123,AD123),16,0)</f>
        <v>0</v>
      </c>
      <c r="AF123" s="2" t="b">
        <f>$G123&gt;=$C$18</f>
        <v>0</v>
      </c>
      <c r="AG123" s="2" t="b">
        <f>$G123&lt;=$D$18</f>
        <v>1</v>
      </c>
      <c r="AH123" s="2">
        <f>IF(AND(AF123,AG123),18,0)</f>
        <v>0</v>
      </c>
      <c r="AI123" s="2" t="b">
        <f>$G123&gt;=$C$20</f>
        <v>0</v>
      </c>
      <c r="AJ123" s="2" t="b">
        <f>$G123&lt;=$D$20</f>
        <v>1</v>
      </c>
      <c r="AK123" s="2">
        <f>IF(AND(AI123,AJ123),20,0)</f>
        <v>0</v>
      </c>
      <c r="AL123" s="2" t="b">
        <f>$G123&gt;=$C$22</f>
        <v>1</v>
      </c>
      <c r="AM123" s="2" t="b">
        <f>$G123&lt;=$D$22</f>
        <v>1</v>
      </c>
      <c r="AN123" s="2">
        <f>IF(AND(AL123,AM123),22,0)</f>
        <v>22</v>
      </c>
      <c r="AO123" s="2">
        <f>MAX(J123,M123,P123,S123,V123,Y123,AB123,AE123,AH123,AK123,AN123)</f>
        <v>22</v>
      </c>
      <c r="AP123" s="2" t="str">
        <f t="array" aca="1" ref="AP123" ca="1">INDIRECT("A"&amp;AO123)</f>
        <v>Herren V</v>
      </c>
      <c r="AQ123" s="2" t="str">
        <f t="array" aca="1" ref="AQ123" ca="1">INDIRECT("E"&amp;AO123)</f>
        <v>Herren V</v>
      </c>
    </row>
    <row r="124" spans="7:43" hidden="1" x14ac:dyDescent="0.25">
      <c r="G124" s="2">
        <f>$D$2-(ROW()-29)</f>
        <v>1931</v>
      </c>
      <c r="H124" s="2" t="b">
        <f>$G124&gt;=$C$2</f>
        <v>0</v>
      </c>
      <c r="I124" s="2" t="b">
        <f>$G124&lt;=$D$2</f>
        <v>1</v>
      </c>
      <c r="J124" s="2">
        <f>IF(AND(H124,I124),2,0)</f>
        <v>0</v>
      </c>
      <c r="K124" s="2" t="b">
        <f>$G124&gt;=$C$4</f>
        <v>0</v>
      </c>
      <c r="L124" s="2" t="b">
        <f>$G124&lt;=$D$4</f>
        <v>1</v>
      </c>
      <c r="M124" s="2">
        <f>IF(AND(K124,L124),4,0)</f>
        <v>0</v>
      </c>
      <c r="N124" s="2" t="b">
        <f>$G124&gt;=$C$6</f>
        <v>0</v>
      </c>
      <c r="O124" s="2" t="b">
        <f>$G124&lt;=$D$6</f>
        <v>1</v>
      </c>
      <c r="P124" s="2">
        <f>IF(AND(N124,O124),6,0)</f>
        <v>0</v>
      </c>
      <c r="Q124" s="2" t="b">
        <f>$G124&gt;=$C$8</f>
        <v>0</v>
      </c>
      <c r="R124" s="2" t="b">
        <f>$G124&lt;=$D$8</f>
        <v>1</v>
      </c>
      <c r="S124" s="2">
        <f>IF(AND(Q124,R124),8,0)</f>
        <v>0</v>
      </c>
      <c r="T124" s="2" t="b">
        <f>$G124&gt;=$C$10</f>
        <v>0</v>
      </c>
      <c r="U124" s="2" t="b">
        <f>$G124&lt;=$D$10</f>
        <v>1</v>
      </c>
      <c r="V124" s="2">
        <f>IF(AND(T124,U124),10,0)</f>
        <v>0</v>
      </c>
      <c r="W124" s="2" t="b">
        <f>$G124&gt;=$C$12</f>
        <v>0</v>
      </c>
      <c r="X124" s="2" t="b">
        <f>$G124&lt;=$D$12</f>
        <v>1</v>
      </c>
      <c r="Y124" s="2">
        <f>IF(AND(W124,X124),12,0)</f>
        <v>0</v>
      </c>
      <c r="Z124" s="2" t="b">
        <f>$G124&gt;=$C$14</f>
        <v>0</v>
      </c>
      <c r="AA124" s="2" t="b">
        <f>$G124&lt;=$D$14</f>
        <v>1</v>
      </c>
      <c r="AB124" s="2">
        <f>IF(AND(Z124,AA124),14,0)</f>
        <v>0</v>
      </c>
      <c r="AC124" s="2" t="b">
        <f>$G124&gt;=$C$16</f>
        <v>0</v>
      </c>
      <c r="AD124" s="2" t="b">
        <f>$G124&lt;=$D$16</f>
        <v>1</v>
      </c>
      <c r="AE124" s="2">
        <f>IF(AND(AC124,AD124),16,0)</f>
        <v>0</v>
      </c>
      <c r="AF124" s="2" t="b">
        <f>$G124&gt;=$C$18</f>
        <v>0</v>
      </c>
      <c r="AG124" s="2" t="b">
        <f>$G124&lt;=$D$18</f>
        <v>1</v>
      </c>
      <c r="AH124" s="2">
        <f>IF(AND(AF124,AG124),18,0)</f>
        <v>0</v>
      </c>
      <c r="AI124" s="2" t="b">
        <f>$G124&gt;=$C$20</f>
        <v>0</v>
      </c>
      <c r="AJ124" s="2" t="b">
        <f>$G124&lt;=$D$20</f>
        <v>1</v>
      </c>
      <c r="AK124" s="2">
        <f>IF(AND(AI124,AJ124),20,0)</f>
        <v>0</v>
      </c>
      <c r="AL124" s="2" t="b">
        <f>$G124&gt;=$C$22</f>
        <v>1</v>
      </c>
      <c r="AM124" s="2" t="b">
        <f>$G124&lt;=$D$22</f>
        <v>1</v>
      </c>
      <c r="AN124" s="2">
        <f>IF(AND(AL124,AM124),22,0)</f>
        <v>22</v>
      </c>
      <c r="AO124" s="2">
        <f>MAX(J124,M124,P124,S124,V124,Y124,AB124,AE124,AH124,AK124,AN124)</f>
        <v>22</v>
      </c>
      <c r="AP124" s="2" t="str">
        <f t="array" aca="1" ref="AP124" ca="1">INDIRECT("A"&amp;AO124)</f>
        <v>Herren V</v>
      </c>
      <c r="AQ124" s="2" t="str">
        <f t="array" aca="1" ref="AQ124" ca="1">INDIRECT("E"&amp;AO124)</f>
        <v>Herren V</v>
      </c>
    </row>
    <row r="125" spans="7:43" hidden="1" x14ac:dyDescent="0.25">
      <c r="G125" s="2">
        <f>$D$2-(ROW()-29)</f>
        <v>1930</v>
      </c>
      <c r="H125" s="2" t="b">
        <f>$G125&gt;=$C$2</f>
        <v>0</v>
      </c>
      <c r="I125" s="2" t="b">
        <f>$G125&lt;=$D$2</f>
        <v>1</v>
      </c>
      <c r="J125" s="2">
        <f>IF(AND(H125,I125),2,0)</f>
        <v>0</v>
      </c>
      <c r="K125" s="2" t="b">
        <f>$G125&gt;=$C$4</f>
        <v>0</v>
      </c>
      <c r="L125" s="2" t="b">
        <f>$G125&lt;=$D$4</f>
        <v>1</v>
      </c>
      <c r="M125" s="2">
        <f>IF(AND(K125,L125),4,0)</f>
        <v>0</v>
      </c>
      <c r="N125" s="2" t="b">
        <f>$G125&gt;=$C$6</f>
        <v>0</v>
      </c>
      <c r="O125" s="2" t="b">
        <f>$G125&lt;=$D$6</f>
        <v>1</v>
      </c>
      <c r="P125" s="2">
        <f>IF(AND(N125,O125),6,0)</f>
        <v>0</v>
      </c>
      <c r="Q125" s="2" t="b">
        <f>$G125&gt;=$C$8</f>
        <v>0</v>
      </c>
      <c r="R125" s="2" t="b">
        <f>$G125&lt;=$D$8</f>
        <v>1</v>
      </c>
      <c r="S125" s="2">
        <f>IF(AND(Q125,R125),8,0)</f>
        <v>0</v>
      </c>
      <c r="T125" s="2" t="b">
        <f>$G125&gt;=$C$10</f>
        <v>0</v>
      </c>
      <c r="U125" s="2" t="b">
        <f>$G125&lt;=$D$10</f>
        <v>1</v>
      </c>
      <c r="V125" s="2">
        <f>IF(AND(T125,U125),10,0)</f>
        <v>0</v>
      </c>
      <c r="W125" s="2" t="b">
        <f>$G125&gt;=$C$12</f>
        <v>0</v>
      </c>
      <c r="X125" s="2" t="b">
        <f>$G125&lt;=$D$12</f>
        <v>1</v>
      </c>
      <c r="Y125" s="2">
        <f>IF(AND(W125,X125),12,0)</f>
        <v>0</v>
      </c>
      <c r="Z125" s="2" t="b">
        <f>$G125&gt;=$C$14</f>
        <v>0</v>
      </c>
      <c r="AA125" s="2" t="b">
        <f>$G125&lt;=$D$14</f>
        <v>1</v>
      </c>
      <c r="AB125" s="2">
        <f>IF(AND(Z125,AA125),14,0)</f>
        <v>0</v>
      </c>
      <c r="AC125" s="2" t="b">
        <f>$G125&gt;=$C$16</f>
        <v>0</v>
      </c>
      <c r="AD125" s="2" t="b">
        <f>$G125&lt;=$D$16</f>
        <v>1</v>
      </c>
      <c r="AE125" s="2">
        <f>IF(AND(AC125,AD125),16,0)</f>
        <v>0</v>
      </c>
      <c r="AF125" s="2" t="b">
        <f>$G125&gt;=$C$18</f>
        <v>0</v>
      </c>
      <c r="AG125" s="2" t="b">
        <f>$G125&lt;=$D$18</f>
        <v>1</v>
      </c>
      <c r="AH125" s="2">
        <f>IF(AND(AF125,AG125),18,0)</f>
        <v>0</v>
      </c>
      <c r="AI125" s="2" t="b">
        <f>$G125&gt;=$C$20</f>
        <v>0</v>
      </c>
      <c r="AJ125" s="2" t="b">
        <f>$G125&lt;=$D$20</f>
        <v>1</v>
      </c>
      <c r="AK125" s="2">
        <f>IF(AND(AI125,AJ125),20,0)</f>
        <v>0</v>
      </c>
      <c r="AL125" s="2" t="b">
        <f>$G125&gt;=$C$22</f>
        <v>1</v>
      </c>
      <c r="AM125" s="2" t="b">
        <f>$G125&lt;=$D$22</f>
        <v>1</v>
      </c>
      <c r="AN125" s="2">
        <f>IF(AND(AL125,AM125),22,0)</f>
        <v>22</v>
      </c>
      <c r="AO125" s="2">
        <f>MAX(J125,M125,P125,S125,V125,Y125,AB125,AE125,AH125,AK125,AN125)</f>
        <v>22</v>
      </c>
      <c r="AP125" s="2" t="str">
        <f t="array" aca="1" ref="AP125" ca="1">INDIRECT("A"&amp;AO125)</f>
        <v>Herren V</v>
      </c>
      <c r="AQ125" s="2" t="str">
        <f t="array" aca="1" ref="AQ125" ca="1">INDIRECT("E"&amp;AO125)</f>
        <v>Herren V</v>
      </c>
    </row>
    <row r="126" spans="7:43" hidden="1" x14ac:dyDescent="0.25">
      <c r="G126" s="2">
        <f>$D$2-(ROW()-29)</f>
        <v>1929</v>
      </c>
      <c r="H126" s="2" t="b">
        <f>$G126&gt;=$C$2</f>
        <v>0</v>
      </c>
      <c r="I126" s="2" t="b">
        <f>$G126&lt;=$D$2</f>
        <v>1</v>
      </c>
      <c r="J126" s="2">
        <f>IF(AND(H126,I126),2,0)</f>
        <v>0</v>
      </c>
      <c r="K126" s="2" t="b">
        <f>$G126&gt;=$C$4</f>
        <v>0</v>
      </c>
      <c r="L126" s="2" t="b">
        <f>$G126&lt;=$D$4</f>
        <v>1</v>
      </c>
      <c r="M126" s="2">
        <f>IF(AND(K126,L126),4,0)</f>
        <v>0</v>
      </c>
      <c r="N126" s="2" t="b">
        <f>$G126&gt;=$C$6</f>
        <v>0</v>
      </c>
      <c r="O126" s="2" t="b">
        <f>$G126&lt;=$D$6</f>
        <v>1</v>
      </c>
      <c r="P126" s="2">
        <f>IF(AND(N126,O126),6,0)</f>
        <v>0</v>
      </c>
      <c r="Q126" s="2" t="b">
        <f>$G126&gt;=$C$8</f>
        <v>0</v>
      </c>
      <c r="R126" s="2" t="b">
        <f>$G126&lt;=$D$8</f>
        <v>1</v>
      </c>
      <c r="S126" s="2">
        <f>IF(AND(Q126,R126),8,0)</f>
        <v>0</v>
      </c>
      <c r="T126" s="2" t="b">
        <f>$G126&gt;=$C$10</f>
        <v>0</v>
      </c>
      <c r="U126" s="2" t="b">
        <f>$G126&lt;=$D$10</f>
        <v>1</v>
      </c>
      <c r="V126" s="2">
        <f>IF(AND(T126,U126),10,0)</f>
        <v>0</v>
      </c>
      <c r="W126" s="2" t="b">
        <f>$G126&gt;=$C$12</f>
        <v>0</v>
      </c>
      <c r="X126" s="2" t="b">
        <f>$G126&lt;=$D$12</f>
        <v>1</v>
      </c>
      <c r="Y126" s="2">
        <f>IF(AND(W126,X126),12,0)</f>
        <v>0</v>
      </c>
      <c r="Z126" s="2" t="b">
        <f>$G126&gt;=$C$14</f>
        <v>0</v>
      </c>
      <c r="AA126" s="2" t="b">
        <f>$G126&lt;=$D$14</f>
        <v>1</v>
      </c>
      <c r="AB126" s="2">
        <f>IF(AND(Z126,AA126),14,0)</f>
        <v>0</v>
      </c>
      <c r="AC126" s="2" t="b">
        <f>$G126&gt;=$C$16</f>
        <v>0</v>
      </c>
      <c r="AD126" s="2" t="b">
        <f>$G126&lt;=$D$16</f>
        <v>1</v>
      </c>
      <c r="AE126" s="2">
        <f>IF(AND(AC126,AD126),16,0)</f>
        <v>0</v>
      </c>
      <c r="AF126" s="2" t="b">
        <f>$G126&gt;=$C$18</f>
        <v>0</v>
      </c>
      <c r="AG126" s="2" t="b">
        <f>$G126&lt;=$D$18</f>
        <v>1</v>
      </c>
      <c r="AH126" s="2">
        <f>IF(AND(AF126,AG126),18,0)</f>
        <v>0</v>
      </c>
      <c r="AI126" s="2" t="b">
        <f>$G126&gt;=$C$20</f>
        <v>0</v>
      </c>
      <c r="AJ126" s="2" t="b">
        <f>$G126&lt;=$D$20</f>
        <v>1</v>
      </c>
      <c r="AK126" s="2">
        <f>IF(AND(AI126,AJ126),20,0)</f>
        <v>0</v>
      </c>
      <c r="AL126" s="2" t="b">
        <f>$G126&gt;=$C$22</f>
        <v>1</v>
      </c>
      <c r="AM126" s="2" t="b">
        <f>$G126&lt;=$D$22</f>
        <v>1</v>
      </c>
      <c r="AN126" s="2">
        <f>IF(AND(AL126,AM126),22,0)</f>
        <v>22</v>
      </c>
      <c r="AO126" s="2">
        <f>MAX(J126,M126,P126,S126,V126,Y126,AB126,AE126,AH126,AK126,AN126)</f>
        <v>22</v>
      </c>
      <c r="AP126" s="2" t="str">
        <f t="array" aca="1" ref="AP126" ca="1">INDIRECT("A"&amp;AO126)</f>
        <v>Herren V</v>
      </c>
      <c r="AQ126" s="2" t="str">
        <f t="array" aca="1" ref="AQ126" ca="1">INDIRECT("E"&amp;AO126)</f>
        <v>Herren V</v>
      </c>
    </row>
    <row r="127" spans="7:43" hidden="1" x14ac:dyDescent="0.25">
      <c r="G127" s="2">
        <f>$D$2-(ROW()-29)</f>
        <v>1928</v>
      </c>
      <c r="H127" s="2" t="b">
        <f>$G127&gt;=$C$2</f>
        <v>0</v>
      </c>
      <c r="I127" s="2" t="b">
        <f>$G127&lt;=$D$2</f>
        <v>1</v>
      </c>
      <c r="J127" s="2">
        <f>IF(AND(H127,I127),2,0)</f>
        <v>0</v>
      </c>
      <c r="K127" s="2" t="b">
        <f>$G127&gt;=$C$4</f>
        <v>0</v>
      </c>
      <c r="L127" s="2" t="b">
        <f>$G127&lt;=$D$4</f>
        <v>1</v>
      </c>
      <c r="M127" s="2">
        <f>IF(AND(K127,L127),4,0)</f>
        <v>0</v>
      </c>
      <c r="N127" s="2" t="b">
        <f>$G127&gt;=$C$6</f>
        <v>0</v>
      </c>
      <c r="O127" s="2" t="b">
        <f>$G127&lt;=$D$6</f>
        <v>1</v>
      </c>
      <c r="P127" s="2">
        <f>IF(AND(N127,O127),6,0)</f>
        <v>0</v>
      </c>
      <c r="Q127" s="2" t="b">
        <f>$G127&gt;=$C$8</f>
        <v>0</v>
      </c>
      <c r="R127" s="2" t="b">
        <f>$G127&lt;=$D$8</f>
        <v>1</v>
      </c>
      <c r="S127" s="2">
        <f>IF(AND(Q127,R127),8,0)</f>
        <v>0</v>
      </c>
      <c r="T127" s="2" t="b">
        <f>$G127&gt;=$C$10</f>
        <v>0</v>
      </c>
      <c r="U127" s="2" t="b">
        <f>$G127&lt;=$D$10</f>
        <v>1</v>
      </c>
      <c r="V127" s="2">
        <f>IF(AND(T127,U127),10,0)</f>
        <v>0</v>
      </c>
      <c r="W127" s="2" t="b">
        <f>$G127&gt;=$C$12</f>
        <v>0</v>
      </c>
      <c r="X127" s="2" t="b">
        <f>$G127&lt;=$D$12</f>
        <v>1</v>
      </c>
      <c r="Y127" s="2">
        <f>IF(AND(W127,X127),12,0)</f>
        <v>0</v>
      </c>
      <c r="Z127" s="2" t="b">
        <f>$G127&gt;=$C$14</f>
        <v>0</v>
      </c>
      <c r="AA127" s="2" t="b">
        <f>$G127&lt;=$D$14</f>
        <v>1</v>
      </c>
      <c r="AB127" s="2">
        <f>IF(AND(Z127,AA127),14,0)</f>
        <v>0</v>
      </c>
      <c r="AC127" s="2" t="b">
        <f>$G127&gt;=$C$16</f>
        <v>0</v>
      </c>
      <c r="AD127" s="2" t="b">
        <f>$G127&lt;=$D$16</f>
        <v>1</v>
      </c>
      <c r="AE127" s="2">
        <f>IF(AND(AC127,AD127),16,0)</f>
        <v>0</v>
      </c>
      <c r="AF127" s="2" t="b">
        <f>$G127&gt;=$C$18</f>
        <v>0</v>
      </c>
      <c r="AG127" s="2" t="b">
        <f>$G127&lt;=$D$18</f>
        <v>1</v>
      </c>
      <c r="AH127" s="2">
        <f>IF(AND(AF127,AG127),18,0)</f>
        <v>0</v>
      </c>
      <c r="AI127" s="2" t="b">
        <f>$G127&gt;=$C$20</f>
        <v>0</v>
      </c>
      <c r="AJ127" s="2" t="b">
        <f>$G127&lt;=$D$20</f>
        <v>1</v>
      </c>
      <c r="AK127" s="2">
        <f>IF(AND(AI127,AJ127),20,0)</f>
        <v>0</v>
      </c>
      <c r="AL127" s="2" t="b">
        <f>$G127&gt;=$C$22</f>
        <v>1</v>
      </c>
      <c r="AM127" s="2" t="b">
        <f>$G127&lt;=$D$22</f>
        <v>1</v>
      </c>
      <c r="AN127" s="2">
        <f>IF(AND(AL127,AM127),22,0)</f>
        <v>22</v>
      </c>
      <c r="AO127" s="2">
        <f>MAX(J127,M127,P127,S127,V127,Y127,AB127,AE127,AH127,AK127,AN127)</f>
        <v>22</v>
      </c>
      <c r="AP127" s="2" t="str">
        <f t="array" aca="1" ref="AP127" ca="1">INDIRECT("A"&amp;AO127)</f>
        <v>Herren V</v>
      </c>
      <c r="AQ127" s="2" t="str">
        <f t="array" aca="1" ref="AQ127" ca="1">INDIRECT("E"&amp;AO127)</f>
        <v>Herren V</v>
      </c>
    </row>
    <row r="128" spans="7:43" hidden="1" x14ac:dyDescent="0.25">
      <c r="G128" s="2">
        <f>$D$2-(ROW()-29)</f>
        <v>1927</v>
      </c>
      <c r="H128" s="2" t="b">
        <f>$G128&gt;=$C$2</f>
        <v>0</v>
      </c>
      <c r="I128" s="2" t="b">
        <f>$G128&lt;=$D$2</f>
        <v>1</v>
      </c>
      <c r="J128" s="2">
        <f>IF(AND(H128,I128),2,0)</f>
        <v>0</v>
      </c>
      <c r="K128" s="2" t="b">
        <f>$G128&gt;=$C$4</f>
        <v>0</v>
      </c>
      <c r="L128" s="2" t="b">
        <f>$G128&lt;=$D$4</f>
        <v>1</v>
      </c>
      <c r="M128" s="2">
        <f>IF(AND(K128,L128),4,0)</f>
        <v>0</v>
      </c>
      <c r="N128" s="2" t="b">
        <f>$G128&gt;=$C$6</f>
        <v>0</v>
      </c>
      <c r="O128" s="2" t="b">
        <f>$G128&lt;=$D$6</f>
        <v>1</v>
      </c>
      <c r="P128" s="2">
        <f>IF(AND(N128,O128),6,0)</f>
        <v>0</v>
      </c>
      <c r="Q128" s="2" t="b">
        <f>$G128&gt;=$C$8</f>
        <v>0</v>
      </c>
      <c r="R128" s="2" t="b">
        <f>$G128&lt;=$D$8</f>
        <v>1</v>
      </c>
      <c r="S128" s="2">
        <f>IF(AND(Q128,R128),8,0)</f>
        <v>0</v>
      </c>
      <c r="T128" s="2" t="b">
        <f>$G128&gt;=$C$10</f>
        <v>0</v>
      </c>
      <c r="U128" s="2" t="b">
        <f>$G128&lt;=$D$10</f>
        <v>1</v>
      </c>
      <c r="V128" s="2">
        <f>IF(AND(T128,U128),10,0)</f>
        <v>0</v>
      </c>
      <c r="W128" s="2" t="b">
        <f>$G128&gt;=$C$12</f>
        <v>0</v>
      </c>
      <c r="X128" s="2" t="b">
        <f>$G128&lt;=$D$12</f>
        <v>1</v>
      </c>
      <c r="Y128" s="2">
        <f>IF(AND(W128,X128),12,0)</f>
        <v>0</v>
      </c>
      <c r="Z128" s="2" t="b">
        <f>$G128&gt;=$C$14</f>
        <v>0</v>
      </c>
      <c r="AA128" s="2" t="b">
        <f>$G128&lt;=$D$14</f>
        <v>1</v>
      </c>
      <c r="AB128" s="2">
        <f>IF(AND(Z128,AA128),14,0)</f>
        <v>0</v>
      </c>
      <c r="AC128" s="2" t="b">
        <f>$G128&gt;=$C$16</f>
        <v>0</v>
      </c>
      <c r="AD128" s="2" t="b">
        <f>$G128&lt;=$D$16</f>
        <v>1</v>
      </c>
      <c r="AE128" s="2">
        <f>IF(AND(AC128,AD128),16,0)</f>
        <v>0</v>
      </c>
      <c r="AF128" s="2" t="b">
        <f>$G128&gt;=$C$18</f>
        <v>0</v>
      </c>
      <c r="AG128" s="2" t="b">
        <f>$G128&lt;=$D$18</f>
        <v>1</v>
      </c>
      <c r="AH128" s="2">
        <f>IF(AND(AF128,AG128),18,0)</f>
        <v>0</v>
      </c>
      <c r="AI128" s="2" t="b">
        <f>$G128&gt;=$C$20</f>
        <v>0</v>
      </c>
      <c r="AJ128" s="2" t="b">
        <f>$G128&lt;=$D$20</f>
        <v>1</v>
      </c>
      <c r="AK128" s="2">
        <f>IF(AND(AI128,AJ128),20,0)</f>
        <v>0</v>
      </c>
      <c r="AL128" s="2" t="b">
        <f>$G128&gt;=$C$22</f>
        <v>1</v>
      </c>
      <c r="AM128" s="2" t="b">
        <f>$G128&lt;=$D$22</f>
        <v>1</v>
      </c>
      <c r="AN128" s="2">
        <f>IF(AND(AL128,AM128),22,0)</f>
        <v>22</v>
      </c>
      <c r="AO128" s="2">
        <f>MAX(J128,M128,P128,S128,V128,Y128,AB128,AE128,AH128,AK128,AN128)</f>
        <v>22</v>
      </c>
      <c r="AP128" s="2" t="str">
        <f t="array" aca="1" ref="AP128" ca="1">INDIRECT("A"&amp;AO128)</f>
        <v>Herren V</v>
      </c>
      <c r="AQ128" s="2" t="str">
        <f t="array" aca="1" ref="AQ128" ca="1">INDIRECT("E"&amp;AO128)</f>
        <v>Herren V</v>
      </c>
    </row>
    <row r="129" spans="7:43" hidden="1" x14ac:dyDescent="0.25">
      <c r="G129" s="2">
        <f>$D$2-(ROW()-29)</f>
        <v>1926</v>
      </c>
      <c r="H129" s="2" t="b">
        <f>$G129&gt;=$C$2</f>
        <v>0</v>
      </c>
      <c r="I129" s="2" t="b">
        <f>$G129&lt;=$D$2</f>
        <v>1</v>
      </c>
      <c r="J129" s="2">
        <f>IF(AND(H129,I129),2,0)</f>
        <v>0</v>
      </c>
      <c r="K129" s="2" t="b">
        <f>$G129&gt;=$C$4</f>
        <v>0</v>
      </c>
      <c r="L129" s="2" t="b">
        <f>$G129&lt;=$D$4</f>
        <v>1</v>
      </c>
      <c r="M129" s="2">
        <f>IF(AND(K129,L129),4,0)</f>
        <v>0</v>
      </c>
      <c r="N129" s="2" t="b">
        <f>$G129&gt;=$C$6</f>
        <v>0</v>
      </c>
      <c r="O129" s="2" t="b">
        <f>$G129&lt;=$D$6</f>
        <v>1</v>
      </c>
      <c r="P129" s="2">
        <f>IF(AND(N129,O129),6,0)</f>
        <v>0</v>
      </c>
      <c r="Q129" s="2" t="b">
        <f>$G129&gt;=$C$8</f>
        <v>0</v>
      </c>
      <c r="R129" s="2" t="b">
        <f>$G129&lt;=$D$8</f>
        <v>1</v>
      </c>
      <c r="S129" s="2">
        <f>IF(AND(Q129,R129),8,0)</f>
        <v>0</v>
      </c>
      <c r="T129" s="2" t="b">
        <f>$G129&gt;=$C$10</f>
        <v>0</v>
      </c>
      <c r="U129" s="2" t="b">
        <f>$G129&lt;=$D$10</f>
        <v>1</v>
      </c>
      <c r="V129" s="2">
        <f>IF(AND(T129,U129),10,0)</f>
        <v>0</v>
      </c>
      <c r="W129" s="2" t="b">
        <f>$G129&gt;=$C$12</f>
        <v>0</v>
      </c>
      <c r="X129" s="2" t="b">
        <f>$G129&lt;=$D$12</f>
        <v>1</v>
      </c>
      <c r="Y129" s="2">
        <f>IF(AND(W129,X129),12,0)</f>
        <v>0</v>
      </c>
      <c r="Z129" s="2" t="b">
        <f>$G129&gt;=$C$14</f>
        <v>0</v>
      </c>
      <c r="AA129" s="2" t="b">
        <f>$G129&lt;=$D$14</f>
        <v>1</v>
      </c>
      <c r="AB129" s="2">
        <f>IF(AND(Z129,AA129),14,0)</f>
        <v>0</v>
      </c>
      <c r="AC129" s="2" t="b">
        <f>$G129&gt;=$C$16</f>
        <v>0</v>
      </c>
      <c r="AD129" s="2" t="b">
        <f>$G129&lt;=$D$16</f>
        <v>1</v>
      </c>
      <c r="AE129" s="2">
        <f>IF(AND(AC129,AD129),16,0)</f>
        <v>0</v>
      </c>
      <c r="AF129" s="2" t="b">
        <f>$G129&gt;=$C$18</f>
        <v>0</v>
      </c>
      <c r="AG129" s="2" t="b">
        <f>$G129&lt;=$D$18</f>
        <v>1</v>
      </c>
      <c r="AH129" s="2">
        <f>IF(AND(AF129,AG129),18,0)</f>
        <v>0</v>
      </c>
      <c r="AI129" s="2" t="b">
        <f>$G129&gt;=$C$20</f>
        <v>0</v>
      </c>
      <c r="AJ129" s="2" t="b">
        <f>$G129&lt;=$D$20</f>
        <v>1</v>
      </c>
      <c r="AK129" s="2">
        <f>IF(AND(AI129,AJ129),20,0)</f>
        <v>0</v>
      </c>
      <c r="AL129" s="2" t="b">
        <f>$G129&gt;=$C$22</f>
        <v>1</v>
      </c>
      <c r="AM129" s="2" t="b">
        <f>$G129&lt;=$D$22</f>
        <v>1</v>
      </c>
      <c r="AN129" s="2">
        <f>IF(AND(AL129,AM129),22,0)</f>
        <v>22</v>
      </c>
      <c r="AO129" s="2">
        <f>MAX(J129,M129,P129,S129,V129,Y129,AB129,AE129,AH129,AK129,AN129)</f>
        <v>22</v>
      </c>
      <c r="AP129" s="2" t="str">
        <f t="array" aca="1" ref="AP129" ca="1">INDIRECT("A"&amp;AO129)</f>
        <v>Herren V</v>
      </c>
      <c r="AQ129" s="2" t="str">
        <f t="array" aca="1" ref="AQ129" ca="1">INDIRECT("E"&amp;AO129)</f>
        <v>Herren V</v>
      </c>
    </row>
    <row r="130" spans="7:43" hidden="1" x14ac:dyDescent="0.25">
      <c r="G130" s="2">
        <f>$D$2-(ROW()-29)</f>
        <v>1925</v>
      </c>
      <c r="H130" s="2" t="b">
        <f>$G130&gt;=$C$2</f>
        <v>0</v>
      </c>
      <c r="I130" s="2" t="b">
        <f>$G130&lt;=$D$2</f>
        <v>1</v>
      </c>
      <c r="J130" s="2">
        <f>IF(AND(H130,I130),2,0)</f>
        <v>0</v>
      </c>
      <c r="K130" s="2" t="b">
        <f>$G130&gt;=$C$4</f>
        <v>0</v>
      </c>
      <c r="L130" s="2" t="b">
        <f>$G130&lt;=$D$4</f>
        <v>1</v>
      </c>
      <c r="M130" s="2">
        <f>IF(AND(K130,L130),4,0)</f>
        <v>0</v>
      </c>
      <c r="N130" s="2" t="b">
        <f>$G130&gt;=$C$6</f>
        <v>0</v>
      </c>
      <c r="O130" s="2" t="b">
        <f>$G130&lt;=$D$6</f>
        <v>1</v>
      </c>
      <c r="P130" s="2">
        <f>IF(AND(N130,O130),6,0)</f>
        <v>0</v>
      </c>
      <c r="Q130" s="2" t="b">
        <f>$G130&gt;=$C$8</f>
        <v>0</v>
      </c>
      <c r="R130" s="2" t="b">
        <f>$G130&lt;=$D$8</f>
        <v>1</v>
      </c>
      <c r="S130" s="2">
        <f>IF(AND(Q130,R130),8,0)</f>
        <v>0</v>
      </c>
      <c r="T130" s="2" t="b">
        <f>$G130&gt;=$C$10</f>
        <v>0</v>
      </c>
      <c r="U130" s="2" t="b">
        <f>$G130&lt;=$D$10</f>
        <v>1</v>
      </c>
      <c r="V130" s="2">
        <f>IF(AND(T130,U130),10,0)</f>
        <v>0</v>
      </c>
      <c r="W130" s="2" t="b">
        <f>$G130&gt;=$C$12</f>
        <v>0</v>
      </c>
      <c r="X130" s="2" t="b">
        <f>$G130&lt;=$D$12</f>
        <v>1</v>
      </c>
      <c r="Y130" s="2">
        <f>IF(AND(W130,X130),12,0)</f>
        <v>0</v>
      </c>
      <c r="Z130" s="2" t="b">
        <f>$G130&gt;=$C$14</f>
        <v>0</v>
      </c>
      <c r="AA130" s="2" t="b">
        <f>$G130&lt;=$D$14</f>
        <v>1</v>
      </c>
      <c r="AB130" s="2">
        <f>IF(AND(Z130,AA130),14,0)</f>
        <v>0</v>
      </c>
      <c r="AC130" s="2" t="b">
        <f>$G130&gt;=$C$16</f>
        <v>0</v>
      </c>
      <c r="AD130" s="2" t="b">
        <f>$G130&lt;=$D$16</f>
        <v>1</v>
      </c>
      <c r="AE130" s="2">
        <f>IF(AND(AC130,AD130),16,0)</f>
        <v>0</v>
      </c>
      <c r="AF130" s="2" t="b">
        <f>$G130&gt;=$C$18</f>
        <v>0</v>
      </c>
      <c r="AG130" s="2" t="b">
        <f>$G130&lt;=$D$18</f>
        <v>1</v>
      </c>
      <c r="AH130" s="2">
        <f>IF(AND(AF130,AG130),18,0)</f>
        <v>0</v>
      </c>
      <c r="AI130" s="2" t="b">
        <f>$G130&gt;=$C$20</f>
        <v>0</v>
      </c>
      <c r="AJ130" s="2" t="b">
        <f>$G130&lt;=$D$20</f>
        <v>1</v>
      </c>
      <c r="AK130" s="2">
        <f>IF(AND(AI130,AJ130),20,0)</f>
        <v>0</v>
      </c>
      <c r="AL130" s="2" t="b">
        <f>$G130&gt;=$C$22</f>
        <v>1</v>
      </c>
      <c r="AM130" s="2" t="b">
        <f>$G130&lt;=$D$22</f>
        <v>1</v>
      </c>
      <c r="AN130" s="2">
        <f>IF(AND(AL130,AM130),22,0)</f>
        <v>22</v>
      </c>
      <c r="AO130" s="2">
        <f>MAX(J130,M130,P130,S130,V130,Y130,AB130,AE130,AH130,AK130,AN130)</f>
        <v>22</v>
      </c>
      <c r="AP130" s="2" t="str">
        <f t="array" aca="1" ref="AP130" ca="1">INDIRECT("A"&amp;AO130)</f>
        <v>Herren V</v>
      </c>
      <c r="AQ130" s="2" t="str">
        <f t="array" aca="1" ref="AQ130" ca="1">INDIRECT("E"&amp;AO130)</f>
        <v>Herren V</v>
      </c>
    </row>
    <row r="131" spans="7:43" hidden="1" x14ac:dyDescent="0.25">
      <c r="G131" s="2">
        <f>$D$2-(ROW()-29)</f>
        <v>1924</v>
      </c>
      <c r="H131" s="2" t="b">
        <f>$G131&gt;=$C$2</f>
        <v>0</v>
      </c>
      <c r="I131" s="2" t="b">
        <f>$G131&lt;=$D$2</f>
        <v>1</v>
      </c>
      <c r="J131" s="2">
        <f>IF(AND(H131,I131),2,0)</f>
        <v>0</v>
      </c>
      <c r="K131" s="2" t="b">
        <f>$G131&gt;=$C$4</f>
        <v>0</v>
      </c>
      <c r="L131" s="2" t="b">
        <f>$G131&lt;=$D$4</f>
        <v>1</v>
      </c>
      <c r="M131" s="2">
        <f>IF(AND(K131,L131),4,0)</f>
        <v>0</v>
      </c>
      <c r="N131" s="2" t="b">
        <f>$G131&gt;=$C$6</f>
        <v>0</v>
      </c>
      <c r="O131" s="2" t="b">
        <f>$G131&lt;=$D$6</f>
        <v>1</v>
      </c>
      <c r="P131" s="2">
        <f>IF(AND(N131,O131),6,0)</f>
        <v>0</v>
      </c>
      <c r="Q131" s="2" t="b">
        <f>$G131&gt;=$C$8</f>
        <v>0</v>
      </c>
      <c r="R131" s="2" t="b">
        <f>$G131&lt;=$D$8</f>
        <v>1</v>
      </c>
      <c r="S131" s="2">
        <f>IF(AND(Q131,R131),8,0)</f>
        <v>0</v>
      </c>
      <c r="T131" s="2" t="b">
        <f>$G131&gt;=$C$10</f>
        <v>0</v>
      </c>
      <c r="U131" s="2" t="b">
        <f>$G131&lt;=$D$10</f>
        <v>1</v>
      </c>
      <c r="V131" s="2">
        <f>IF(AND(T131,U131),10,0)</f>
        <v>0</v>
      </c>
      <c r="W131" s="2" t="b">
        <f>$G131&gt;=$C$12</f>
        <v>0</v>
      </c>
      <c r="X131" s="2" t="b">
        <f>$G131&lt;=$D$12</f>
        <v>1</v>
      </c>
      <c r="Y131" s="2">
        <f>IF(AND(W131,X131),12,0)</f>
        <v>0</v>
      </c>
      <c r="Z131" s="2" t="b">
        <f>$G131&gt;=$C$14</f>
        <v>0</v>
      </c>
      <c r="AA131" s="2" t="b">
        <f>$G131&lt;=$D$14</f>
        <v>1</v>
      </c>
      <c r="AB131" s="2">
        <f>IF(AND(Z131,AA131),14,0)</f>
        <v>0</v>
      </c>
      <c r="AC131" s="2" t="b">
        <f>$G131&gt;=$C$16</f>
        <v>0</v>
      </c>
      <c r="AD131" s="2" t="b">
        <f>$G131&lt;=$D$16</f>
        <v>1</v>
      </c>
      <c r="AE131" s="2">
        <f>IF(AND(AC131,AD131),16,0)</f>
        <v>0</v>
      </c>
      <c r="AF131" s="2" t="b">
        <f>$G131&gt;=$C$18</f>
        <v>0</v>
      </c>
      <c r="AG131" s="2" t="b">
        <f>$G131&lt;=$D$18</f>
        <v>1</v>
      </c>
      <c r="AH131" s="2">
        <f>IF(AND(AF131,AG131),18,0)</f>
        <v>0</v>
      </c>
      <c r="AI131" s="2" t="b">
        <f>$G131&gt;=$C$20</f>
        <v>0</v>
      </c>
      <c r="AJ131" s="2" t="b">
        <f>$G131&lt;=$D$20</f>
        <v>1</v>
      </c>
      <c r="AK131" s="2">
        <f>IF(AND(AI131,AJ131),20,0)</f>
        <v>0</v>
      </c>
      <c r="AL131" s="2" t="b">
        <f>$G131&gt;=$C$22</f>
        <v>1</v>
      </c>
      <c r="AM131" s="2" t="b">
        <f>$G131&lt;=$D$22</f>
        <v>1</v>
      </c>
      <c r="AN131" s="2">
        <f>IF(AND(AL131,AM131),22,0)</f>
        <v>22</v>
      </c>
      <c r="AO131" s="2">
        <f>MAX(J131,M131,P131,S131,V131,Y131,AB131,AE131,AH131,AK131,AN131)</f>
        <v>22</v>
      </c>
      <c r="AP131" s="2" t="str">
        <f t="array" aca="1" ref="AP131" ca="1">INDIRECT("A"&amp;AO131)</f>
        <v>Herren V</v>
      </c>
      <c r="AQ131" s="2" t="str">
        <f t="array" aca="1" ref="AQ131" ca="1">INDIRECT("E"&amp;AO131)</f>
        <v>Herren V</v>
      </c>
    </row>
    <row r="132" spans="7:43" hidden="1" x14ac:dyDescent="0.25">
      <c r="G132" s="2">
        <f>$D$2-(ROW()-29)</f>
        <v>1923</v>
      </c>
      <c r="H132" s="2" t="b">
        <f>$G132&gt;=$C$2</f>
        <v>0</v>
      </c>
      <c r="I132" s="2" t="b">
        <f>$G132&lt;=$D$2</f>
        <v>1</v>
      </c>
      <c r="J132" s="2">
        <f>IF(AND(H132,I132),2,0)</f>
        <v>0</v>
      </c>
      <c r="K132" s="2" t="b">
        <f>$G132&gt;=$C$4</f>
        <v>0</v>
      </c>
      <c r="L132" s="2" t="b">
        <f>$G132&lt;=$D$4</f>
        <v>1</v>
      </c>
      <c r="M132" s="2">
        <f>IF(AND(K132,L132),4,0)</f>
        <v>0</v>
      </c>
      <c r="N132" s="2" t="b">
        <f>$G132&gt;=$C$6</f>
        <v>0</v>
      </c>
      <c r="O132" s="2" t="b">
        <f>$G132&lt;=$D$6</f>
        <v>1</v>
      </c>
      <c r="P132" s="2">
        <f>IF(AND(N132,O132),6,0)</f>
        <v>0</v>
      </c>
      <c r="Q132" s="2" t="b">
        <f>$G132&gt;=$C$8</f>
        <v>0</v>
      </c>
      <c r="R132" s="2" t="b">
        <f>$G132&lt;=$D$8</f>
        <v>1</v>
      </c>
      <c r="S132" s="2">
        <f>IF(AND(Q132,R132),8,0)</f>
        <v>0</v>
      </c>
      <c r="T132" s="2" t="b">
        <f>$G132&gt;=$C$10</f>
        <v>0</v>
      </c>
      <c r="U132" s="2" t="b">
        <f>$G132&lt;=$D$10</f>
        <v>1</v>
      </c>
      <c r="V132" s="2">
        <f>IF(AND(T132,U132),10,0)</f>
        <v>0</v>
      </c>
      <c r="W132" s="2" t="b">
        <f>$G132&gt;=$C$12</f>
        <v>0</v>
      </c>
      <c r="X132" s="2" t="b">
        <f>$G132&lt;=$D$12</f>
        <v>1</v>
      </c>
      <c r="Y132" s="2">
        <f>IF(AND(W132,X132),12,0)</f>
        <v>0</v>
      </c>
      <c r="Z132" s="2" t="b">
        <f>$G132&gt;=$C$14</f>
        <v>0</v>
      </c>
      <c r="AA132" s="2" t="b">
        <f>$G132&lt;=$D$14</f>
        <v>1</v>
      </c>
      <c r="AB132" s="2">
        <f>IF(AND(Z132,AA132),14,0)</f>
        <v>0</v>
      </c>
      <c r="AC132" s="2" t="b">
        <f>$G132&gt;=$C$16</f>
        <v>0</v>
      </c>
      <c r="AD132" s="2" t="b">
        <f>$G132&lt;=$D$16</f>
        <v>1</v>
      </c>
      <c r="AE132" s="2">
        <f>IF(AND(AC132,AD132),16,0)</f>
        <v>0</v>
      </c>
      <c r="AF132" s="2" t="b">
        <f>$G132&gt;=$C$18</f>
        <v>0</v>
      </c>
      <c r="AG132" s="2" t="b">
        <f>$G132&lt;=$D$18</f>
        <v>1</v>
      </c>
      <c r="AH132" s="2">
        <f>IF(AND(AF132,AG132),18,0)</f>
        <v>0</v>
      </c>
      <c r="AI132" s="2" t="b">
        <f>$G132&gt;=$C$20</f>
        <v>0</v>
      </c>
      <c r="AJ132" s="2" t="b">
        <f>$G132&lt;=$D$20</f>
        <v>1</v>
      </c>
      <c r="AK132" s="2">
        <f>IF(AND(AI132,AJ132),20,0)</f>
        <v>0</v>
      </c>
      <c r="AL132" s="2" t="b">
        <f>$G132&gt;=$C$22</f>
        <v>1</v>
      </c>
      <c r="AM132" s="2" t="b">
        <f>$G132&lt;=$D$22</f>
        <v>1</v>
      </c>
      <c r="AN132" s="2">
        <f>IF(AND(AL132,AM132),22,0)</f>
        <v>22</v>
      </c>
      <c r="AO132" s="2">
        <f>MAX(J132,M132,P132,S132,V132,Y132,AB132,AE132,AH132,AK132,AN132)</f>
        <v>22</v>
      </c>
      <c r="AP132" s="2" t="str">
        <f t="array" aca="1" ref="AP132" ca="1">INDIRECT("A"&amp;AO132)</f>
        <v>Herren V</v>
      </c>
      <c r="AQ132" s="2" t="str">
        <f t="array" aca="1" ref="AQ132" ca="1">INDIRECT("E"&amp;AO132)</f>
        <v>Herren V</v>
      </c>
    </row>
    <row r="133" spans="7:43" hidden="1" x14ac:dyDescent="0.25">
      <c r="G133" s="2">
        <f>$D$2-(ROW()-29)</f>
        <v>1922</v>
      </c>
      <c r="H133" s="2" t="b">
        <f>$G133&gt;=$C$2</f>
        <v>0</v>
      </c>
      <c r="I133" s="2" t="b">
        <f>$G133&lt;=$D$2</f>
        <v>1</v>
      </c>
      <c r="J133" s="2">
        <f>IF(AND(H133,I133),2,0)</f>
        <v>0</v>
      </c>
      <c r="K133" s="2" t="b">
        <f>$G133&gt;=$C$4</f>
        <v>0</v>
      </c>
      <c r="L133" s="2" t="b">
        <f>$G133&lt;=$D$4</f>
        <v>1</v>
      </c>
      <c r="M133" s="2">
        <f>IF(AND(K133,L133),4,0)</f>
        <v>0</v>
      </c>
      <c r="N133" s="2" t="b">
        <f>$G133&gt;=$C$6</f>
        <v>0</v>
      </c>
      <c r="O133" s="2" t="b">
        <f>$G133&lt;=$D$6</f>
        <v>1</v>
      </c>
      <c r="P133" s="2">
        <f>IF(AND(N133,O133),6,0)</f>
        <v>0</v>
      </c>
      <c r="Q133" s="2" t="b">
        <f>$G133&gt;=$C$8</f>
        <v>0</v>
      </c>
      <c r="R133" s="2" t="b">
        <f>$G133&lt;=$D$8</f>
        <v>1</v>
      </c>
      <c r="S133" s="2">
        <f>IF(AND(Q133,R133),8,0)</f>
        <v>0</v>
      </c>
      <c r="T133" s="2" t="b">
        <f>$G133&gt;=$C$10</f>
        <v>0</v>
      </c>
      <c r="U133" s="2" t="b">
        <f>$G133&lt;=$D$10</f>
        <v>1</v>
      </c>
      <c r="V133" s="2">
        <f>IF(AND(T133,U133),10,0)</f>
        <v>0</v>
      </c>
      <c r="W133" s="2" t="b">
        <f>$G133&gt;=$C$12</f>
        <v>0</v>
      </c>
      <c r="X133" s="2" t="b">
        <f>$G133&lt;=$D$12</f>
        <v>1</v>
      </c>
      <c r="Y133" s="2">
        <f>IF(AND(W133,X133),12,0)</f>
        <v>0</v>
      </c>
      <c r="Z133" s="2" t="b">
        <f>$G133&gt;=$C$14</f>
        <v>0</v>
      </c>
      <c r="AA133" s="2" t="b">
        <f>$G133&lt;=$D$14</f>
        <v>1</v>
      </c>
      <c r="AB133" s="2">
        <f>IF(AND(Z133,AA133),14,0)</f>
        <v>0</v>
      </c>
      <c r="AC133" s="2" t="b">
        <f>$G133&gt;=$C$16</f>
        <v>0</v>
      </c>
      <c r="AD133" s="2" t="b">
        <f>$G133&lt;=$D$16</f>
        <v>1</v>
      </c>
      <c r="AE133" s="2">
        <f>IF(AND(AC133,AD133),16,0)</f>
        <v>0</v>
      </c>
      <c r="AF133" s="2" t="b">
        <f>$G133&gt;=$C$18</f>
        <v>0</v>
      </c>
      <c r="AG133" s="2" t="b">
        <f>$G133&lt;=$D$18</f>
        <v>1</v>
      </c>
      <c r="AH133" s="2">
        <f>IF(AND(AF133,AG133),18,0)</f>
        <v>0</v>
      </c>
      <c r="AI133" s="2" t="b">
        <f>$G133&gt;=$C$20</f>
        <v>0</v>
      </c>
      <c r="AJ133" s="2" t="b">
        <f>$G133&lt;=$D$20</f>
        <v>1</v>
      </c>
      <c r="AK133" s="2">
        <f>IF(AND(AI133,AJ133),20,0)</f>
        <v>0</v>
      </c>
      <c r="AL133" s="2" t="b">
        <f>$G133&gt;=$C$22</f>
        <v>1</v>
      </c>
      <c r="AM133" s="2" t="b">
        <f>$G133&lt;=$D$22</f>
        <v>1</v>
      </c>
      <c r="AN133" s="2">
        <f>IF(AND(AL133,AM133),22,0)</f>
        <v>22</v>
      </c>
      <c r="AO133" s="2">
        <f>MAX(J133,M133,P133,S133,V133,Y133,AB133,AE133,AH133,AK133,AN133)</f>
        <v>22</v>
      </c>
      <c r="AP133" s="2" t="str">
        <f t="array" aca="1" ref="AP133" ca="1">INDIRECT("A"&amp;AO133)</f>
        <v>Herren V</v>
      </c>
      <c r="AQ133" s="2" t="str">
        <f t="array" aca="1" ref="AQ133" ca="1">INDIRECT("E"&amp;AO133)</f>
        <v>Herren V</v>
      </c>
    </row>
    <row r="134" spans="7:43" hidden="1" x14ac:dyDescent="0.25">
      <c r="G134" s="2">
        <f>$D$2-(ROW()-29)</f>
        <v>1921</v>
      </c>
      <c r="H134" s="2" t="b">
        <f>$G134&gt;=$C$2</f>
        <v>0</v>
      </c>
      <c r="I134" s="2" t="b">
        <f>$G134&lt;=$D$2</f>
        <v>1</v>
      </c>
      <c r="J134" s="2">
        <f>IF(AND(H134,I134),2,0)</f>
        <v>0</v>
      </c>
      <c r="K134" s="2" t="b">
        <f>$G134&gt;=$C$4</f>
        <v>0</v>
      </c>
      <c r="L134" s="2" t="b">
        <f>$G134&lt;=$D$4</f>
        <v>1</v>
      </c>
      <c r="M134" s="2">
        <f>IF(AND(K134,L134),4,0)</f>
        <v>0</v>
      </c>
      <c r="N134" s="2" t="b">
        <f>$G134&gt;=$C$6</f>
        <v>0</v>
      </c>
      <c r="O134" s="2" t="b">
        <f>$G134&lt;=$D$6</f>
        <v>1</v>
      </c>
      <c r="P134" s="2">
        <f>IF(AND(N134,O134),6,0)</f>
        <v>0</v>
      </c>
      <c r="Q134" s="2" t="b">
        <f>$G134&gt;=$C$8</f>
        <v>0</v>
      </c>
      <c r="R134" s="2" t="b">
        <f>$G134&lt;=$D$8</f>
        <v>1</v>
      </c>
      <c r="S134" s="2">
        <f>IF(AND(Q134,R134),8,0)</f>
        <v>0</v>
      </c>
      <c r="T134" s="2" t="b">
        <f>$G134&gt;=$C$10</f>
        <v>0</v>
      </c>
      <c r="U134" s="2" t="b">
        <f>$G134&lt;=$D$10</f>
        <v>1</v>
      </c>
      <c r="V134" s="2">
        <f>IF(AND(T134,U134),10,0)</f>
        <v>0</v>
      </c>
      <c r="W134" s="2" t="b">
        <f>$G134&gt;=$C$12</f>
        <v>0</v>
      </c>
      <c r="X134" s="2" t="b">
        <f>$G134&lt;=$D$12</f>
        <v>1</v>
      </c>
      <c r="Y134" s="2">
        <f>IF(AND(W134,X134),12,0)</f>
        <v>0</v>
      </c>
      <c r="Z134" s="2" t="b">
        <f>$G134&gt;=$C$14</f>
        <v>0</v>
      </c>
      <c r="AA134" s="2" t="b">
        <f>$G134&lt;=$D$14</f>
        <v>1</v>
      </c>
      <c r="AB134" s="2">
        <f>IF(AND(Z134,AA134),14,0)</f>
        <v>0</v>
      </c>
      <c r="AC134" s="2" t="b">
        <f>$G134&gt;=$C$16</f>
        <v>0</v>
      </c>
      <c r="AD134" s="2" t="b">
        <f>$G134&lt;=$D$16</f>
        <v>1</v>
      </c>
      <c r="AE134" s="2">
        <f>IF(AND(AC134,AD134),16,0)</f>
        <v>0</v>
      </c>
      <c r="AF134" s="2" t="b">
        <f>$G134&gt;=$C$18</f>
        <v>0</v>
      </c>
      <c r="AG134" s="2" t="b">
        <f>$G134&lt;=$D$18</f>
        <v>1</v>
      </c>
      <c r="AH134" s="2">
        <f>IF(AND(AF134,AG134),18,0)</f>
        <v>0</v>
      </c>
      <c r="AI134" s="2" t="b">
        <f>$G134&gt;=$C$20</f>
        <v>0</v>
      </c>
      <c r="AJ134" s="2" t="b">
        <f>$G134&lt;=$D$20</f>
        <v>1</v>
      </c>
      <c r="AK134" s="2">
        <f>IF(AND(AI134,AJ134),20,0)</f>
        <v>0</v>
      </c>
      <c r="AL134" s="2" t="b">
        <f>$G134&gt;=$C$22</f>
        <v>1</v>
      </c>
      <c r="AM134" s="2" t="b">
        <f>$G134&lt;=$D$22</f>
        <v>1</v>
      </c>
      <c r="AN134" s="2">
        <f>IF(AND(AL134,AM134),22,0)</f>
        <v>22</v>
      </c>
      <c r="AO134" s="2">
        <f>MAX(J134,M134,P134,S134,V134,Y134,AB134,AE134,AH134,AK134,AN134)</f>
        <v>22</v>
      </c>
      <c r="AP134" s="2" t="str">
        <f t="array" aca="1" ref="AP134" ca="1">INDIRECT("A"&amp;AO134)</f>
        <v>Herren V</v>
      </c>
      <c r="AQ134" s="2" t="str">
        <f t="array" aca="1" ref="AQ134" ca="1">INDIRECT("E"&amp;AO134)</f>
        <v>Herren V</v>
      </c>
    </row>
    <row r="135" spans="7:43" hidden="1" x14ac:dyDescent="0.25">
      <c r="G135" s="2">
        <f>$D$2-(ROW()-29)</f>
        <v>1920</v>
      </c>
      <c r="H135" s="2" t="b">
        <f>$G135&gt;=$C$2</f>
        <v>0</v>
      </c>
      <c r="I135" s="2" t="b">
        <f>$G135&lt;=$D$2</f>
        <v>1</v>
      </c>
      <c r="J135" s="2">
        <f>IF(AND(H135,I135),2,0)</f>
        <v>0</v>
      </c>
      <c r="K135" s="2" t="b">
        <f>$G135&gt;=$C$4</f>
        <v>0</v>
      </c>
      <c r="L135" s="2" t="b">
        <f>$G135&lt;=$D$4</f>
        <v>1</v>
      </c>
      <c r="M135" s="2">
        <f>IF(AND(K135,L135),4,0)</f>
        <v>0</v>
      </c>
      <c r="N135" s="2" t="b">
        <f>$G135&gt;=$C$6</f>
        <v>0</v>
      </c>
      <c r="O135" s="2" t="b">
        <f>$G135&lt;=$D$6</f>
        <v>1</v>
      </c>
      <c r="P135" s="2">
        <f>IF(AND(N135,O135),6,0)</f>
        <v>0</v>
      </c>
      <c r="Q135" s="2" t="b">
        <f>$G135&gt;=$C$8</f>
        <v>0</v>
      </c>
      <c r="R135" s="2" t="b">
        <f>$G135&lt;=$D$8</f>
        <v>1</v>
      </c>
      <c r="S135" s="2">
        <f>IF(AND(Q135,R135),8,0)</f>
        <v>0</v>
      </c>
      <c r="T135" s="2" t="b">
        <f>$G135&gt;=$C$10</f>
        <v>0</v>
      </c>
      <c r="U135" s="2" t="b">
        <f>$G135&lt;=$D$10</f>
        <v>1</v>
      </c>
      <c r="V135" s="2">
        <f>IF(AND(T135,U135),10,0)</f>
        <v>0</v>
      </c>
      <c r="W135" s="2" t="b">
        <f>$G135&gt;=$C$12</f>
        <v>0</v>
      </c>
      <c r="X135" s="2" t="b">
        <f>$G135&lt;=$D$12</f>
        <v>1</v>
      </c>
      <c r="Y135" s="2">
        <f>IF(AND(W135,X135),12,0)</f>
        <v>0</v>
      </c>
      <c r="Z135" s="2" t="b">
        <f>$G135&gt;=$C$14</f>
        <v>0</v>
      </c>
      <c r="AA135" s="2" t="b">
        <f>$G135&lt;=$D$14</f>
        <v>1</v>
      </c>
      <c r="AB135" s="2">
        <f>IF(AND(Z135,AA135),14,0)</f>
        <v>0</v>
      </c>
      <c r="AC135" s="2" t="b">
        <f>$G135&gt;=$C$16</f>
        <v>0</v>
      </c>
      <c r="AD135" s="2" t="b">
        <f>$G135&lt;=$D$16</f>
        <v>1</v>
      </c>
      <c r="AE135" s="2">
        <f>IF(AND(AC135,AD135),16,0)</f>
        <v>0</v>
      </c>
      <c r="AF135" s="2" t="b">
        <f>$G135&gt;=$C$18</f>
        <v>0</v>
      </c>
      <c r="AG135" s="2" t="b">
        <f>$G135&lt;=$D$18</f>
        <v>1</v>
      </c>
      <c r="AH135" s="2">
        <f>IF(AND(AF135,AG135),18,0)</f>
        <v>0</v>
      </c>
      <c r="AI135" s="2" t="b">
        <f>$G135&gt;=$C$20</f>
        <v>0</v>
      </c>
      <c r="AJ135" s="2" t="b">
        <f>$G135&lt;=$D$20</f>
        <v>1</v>
      </c>
      <c r="AK135" s="2">
        <f>IF(AND(AI135,AJ135),20,0)</f>
        <v>0</v>
      </c>
      <c r="AL135" s="2" t="b">
        <f>$G135&gt;=$C$22</f>
        <v>1</v>
      </c>
      <c r="AM135" s="2" t="b">
        <f>$G135&lt;=$D$22</f>
        <v>1</v>
      </c>
      <c r="AN135" s="2">
        <f>IF(AND(AL135,AM135),22,0)</f>
        <v>22</v>
      </c>
      <c r="AO135" s="2">
        <f>MAX(J135,M135,P135,S135,V135,Y135,AB135,AE135,AH135,AK135,AN135)</f>
        <v>22</v>
      </c>
      <c r="AP135" s="2" t="str">
        <f t="array" aca="1" ref="AP135" ca="1">INDIRECT("A"&amp;AO135)</f>
        <v>Herren V</v>
      </c>
      <c r="AQ135" s="2" t="str">
        <f t="array" aca="1" ref="AQ135" ca="1">INDIRECT("E"&amp;AO135)</f>
        <v>Herren V</v>
      </c>
    </row>
    <row r="136" spans="7:43" hidden="1" x14ac:dyDescent="0.25">
      <c r="G136" s="2">
        <f>$D$2-(ROW()-29)</f>
        <v>1919</v>
      </c>
      <c r="H136" s="2" t="b">
        <f>$G136&gt;=$C$2</f>
        <v>0</v>
      </c>
      <c r="I136" s="2" t="b">
        <f>$G136&lt;=$D$2</f>
        <v>1</v>
      </c>
      <c r="J136" s="2">
        <f>IF(AND(H136,I136),2,0)</f>
        <v>0</v>
      </c>
      <c r="K136" s="2" t="b">
        <f>$G136&gt;=$C$4</f>
        <v>0</v>
      </c>
      <c r="L136" s="2" t="b">
        <f>$G136&lt;=$D$4</f>
        <v>1</v>
      </c>
      <c r="M136" s="2">
        <f>IF(AND(K136,L136),4,0)</f>
        <v>0</v>
      </c>
      <c r="N136" s="2" t="b">
        <f>$G136&gt;=$C$6</f>
        <v>0</v>
      </c>
      <c r="O136" s="2" t="b">
        <f>$G136&lt;=$D$6</f>
        <v>1</v>
      </c>
      <c r="P136" s="2">
        <f>IF(AND(N136,O136),6,0)</f>
        <v>0</v>
      </c>
      <c r="Q136" s="2" t="b">
        <f>$G136&gt;=$C$8</f>
        <v>0</v>
      </c>
      <c r="R136" s="2" t="b">
        <f>$G136&lt;=$D$8</f>
        <v>1</v>
      </c>
      <c r="S136" s="2">
        <f>IF(AND(Q136,R136),8,0)</f>
        <v>0</v>
      </c>
      <c r="T136" s="2" t="b">
        <f>$G136&gt;=$C$10</f>
        <v>0</v>
      </c>
      <c r="U136" s="2" t="b">
        <f>$G136&lt;=$D$10</f>
        <v>1</v>
      </c>
      <c r="V136" s="2">
        <f>IF(AND(T136,U136),10,0)</f>
        <v>0</v>
      </c>
      <c r="W136" s="2" t="b">
        <f>$G136&gt;=$C$12</f>
        <v>0</v>
      </c>
      <c r="X136" s="2" t="b">
        <f>$G136&lt;=$D$12</f>
        <v>1</v>
      </c>
      <c r="Y136" s="2">
        <f>IF(AND(W136,X136),12,0)</f>
        <v>0</v>
      </c>
      <c r="Z136" s="2" t="b">
        <f>$G136&gt;=$C$14</f>
        <v>0</v>
      </c>
      <c r="AA136" s="2" t="b">
        <f>$G136&lt;=$D$14</f>
        <v>1</v>
      </c>
      <c r="AB136" s="2">
        <f>IF(AND(Z136,AA136),14,0)</f>
        <v>0</v>
      </c>
      <c r="AC136" s="2" t="b">
        <f>$G136&gt;=$C$16</f>
        <v>0</v>
      </c>
      <c r="AD136" s="2" t="b">
        <f>$G136&lt;=$D$16</f>
        <v>1</v>
      </c>
      <c r="AE136" s="2">
        <f>IF(AND(AC136,AD136),16,0)</f>
        <v>0</v>
      </c>
      <c r="AF136" s="2" t="b">
        <f>$G136&gt;=$C$18</f>
        <v>0</v>
      </c>
      <c r="AG136" s="2" t="b">
        <f>$G136&lt;=$D$18</f>
        <v>1</v>
      </c>
      <c r="AH136" s="2">
        <f>IF(AND(AF136,AG136),18,0)</f>
        <v>0</v>
      </c>
      <c r="AI136" s="2" t="b">
        <f>$G136&gt;=$C$20</f>
        <v>0</v>
      </c>
      <c r="AJ136" s="2" t="b">
        <f>$G136&lt;=$D$20</f>
        <v>1</v>
      </c>
      <c r="AK136" s="2">
        <f>IF(AND(AI136,AJ136),20,0)</f>
        <v>0</v>
      </c>
      <c r="AL136" s="2" t="b">
        <f>$G136&gt;=$C$22</f>
        <v>1</v>
      </c>
      <c r="AM136" s="2" t="b">
        <f>$G136&lt;=$D$22</f>
        <v>1</v>
      </c>
      <c r="AN136" s="2">
        <f>IF(AND(AL136,AM136),22,0)</f>
        <v>22</v>
      </c>
      <c r="AO136" s="2">
        <f>MAX(J136,M136,P136,S136,V136,Y136,AB136,AE136,AH136,AK136,AN136)</f>
        <v>22</v>
      </c>
      <c r="AP136" s="2" t="str">
        <f t="array" aca="1" ref="AP136" ca="1">INDIRECT("A"&amp;AO136)</f>
        <v>Herren V</v>
      </c>
      <c r="AQ136" s="2" t="str">
        <f t="array" aca="1" ref="AQ136" ca="1">INDIRECT("E"&amp;AO136)</f>
        <v>Herren V</v>
      </c>
    </row>
    <row r="137" spans="7:43" hidden="1" x14ac:dyDescent="0.25">
      <c r="G137" s="2">
        <f>$D$2-(ROW()-29)</f>
        <v>1918</v>
      </c>
      <c r="H137" s="2" t="b">
        <f>$G137&gt;=$C$2</f>
        <v>0</v>
      </c>
      <c r="I137" s="2" t="b">
        <f>$G137&lt;=$D$2</f>
        <v>1</v>
      </c>
      <c r="J137" s="2">
        <f>IF(AND(H137,I137),2,0)</f>
        <v>0</v>
      </c>
      <c r="K137" s="2" t="b">
        <f>$G137&gt;=$C$4</f>
        <v>0</v>
      </c>
      <c r="L137" s="2" t="b">
        <f>$G137&lt;=$D$4</f>
        <v>1</v>
      </c>
      <c r="M137" s="2">
        <f>IF(AND(K137,L137),4,0)</f>
        <v>0</v>
      </c>
      <c r="N137" s="2" t="b">
        <f>$G137&gt;=$C$6</f>
        <v>0</v>
      </c>
      <c r="O137" s="2" t="b">
        <f>$G137&lt;=$D$6</f>
        <v>1</v>
      </c>
      <c r="P137" s="2">
        <f>IF(AND(N137,O137),6,0)</f>
        <v>0</v>
      </c>
      <c r="Q137" s="2" t="b">
        <f>$G137&gt;=$C$8</f>
        <v>0</v>
      </c>
      <c r="R137" s="2" t="b">
        <f>$G137&lt;=$D$8</f>
        <v>1</v>
      </c>
      <c r="S137" s="2">
        <f>IF(AND(Q137,R137),8,0)</f>
        <v>0</v>
      </c>
      <c r="T137" s="2" t="b">
        <f>$G137&gt;=$C$10</f>
        <v>0</v>
      </c>
      <c r="U137" s="2" t="b">
        <f>$G137&lt;=$D$10</f>
        <v>1</v>
      </c>
      <c r="V137" s="2">
        <f>IF(AND(T137,U137),10,0)</f>
        <v>0</v>
      </c>
      <c r="W137" s="2" t="b">
        <f>$G137&gt;=$C$12</f>
        <v>0</v>
      </c>
      <c r="X137" s="2" t="b">
        <f>$G137&lt;=$D$12</f>
        <v>1</v>
      </c>
      <c r="Y137" s="2">
        <f>IF(AND(W137,X137),12,0)</f>
        <v>0</v>
      </c>
      <c r="Z137" s="2" t="b">
        <f>$G137&gt;=$C$14</f>
        <v>0</v>
      </c>
      <c r="AA137" s="2" t="b">
        <f>$G137&lt;=$D$14</f>
        <v>1</v>
      </c>
      <c r="AB137" s="2">
        <f>IF(AND(Z137,AA137),14,0)</f>
        <v>0</v>
      </c>
      <c r="AC137" s="2" t="b">
        <f>$G137&gt;=$C$16</f>
        <v>0</v>
      </c>
      <c r="AD137" s="2" t="b">
        <f>$G137&lt;=$D$16</f>
        <v>1</v>
      </c>
      <c r="AE137" s="2">
        <f>IF(AND(AC137,AD137),16,0)</f>
        <v>0</v>
      </c>
      <c r="AF137" s="2" t="b">
        <f>$G137&gt;=$C$18</f>
        <v>0</v>
      </c>
      <c r="AG137" s="2" t="b">
        <f>$G137&lt;=$D$18</f>
        <v>1</v>
      </c>
      <c r="AH137" s="2">
        <f>IF(AND(AF137,AG137),18,0)</f>
        <v>0</v>
      </c>
      <c r="AI137" s="2" t="b">
        <f>$G137&gt;=$C$20</f>
        <v>0</v>
      </c>
      <c r="AJ137" s="2" t="b">
        <f>$G137&lt;=$D$20</f>
        <v>1</v>
      </c>
      <c r="AK137" s="2">
        <f>IF(AND(AI137,AJ137),20,0)</f>
        <v>0</v>
      </c>
      <c r="AL137" s="2" t="b">
        <f>$G137&gt;=$C$22</f>
        <v>1</v>
      </c>
      <c r="AM137" s="2" t="b">
        <f>$G137&lt;=$D$22</f>
        <v>1</v>
      </c>
      <c r="AN137" s="2">
        <f>IF(AND(AL137,AM137),22,0)</f>
        <v>22</v>
      </c>
      <c r="AO137" s="2">
        <f>MAX(J137,M137,P137,S137,V137,Y137,AB137,AE137,AH137,AK137,AN137)</f>
        <v>22</v>
      </c>
      <c r="AP137" s="2" t="str">
        <f t="array" aca="1" ref="AP137" ca="1">INDIRECT("A"&amp;AO137)</f>
        <v>Herren V</v>
      </c>
      <c r="AQ137" s="2" t="str">
        <f t="array" aca="1" ref="AQ137" ca="1">INDIRECT("E"&amp;AO137)</f>
        <v>Herren V</v>
      </c>
    </row>
    <row r="138" spans="7:43" hidden="1" x14ac:dyDescent="0.25">
      <c r="G138" s="2">
        <f>$D$2-(ROW()-29)</f>
        <v>1917</v>
      </c>
      <c r="H138" s="2" t="b">
        <f>$G138&gt;=$C$2</f>
        <v>0</v>
      </c>
      <c r="I138" s="2" t="b">
        <f>$G138&lt;=$D$2</f>
        <v>1</v>
      </c>
      <c r="J138" s="2">
        <f>IF(AND(H138,I138),2,0)</f>
        <v>0</v>
      </c>
      <c r="K138" s="2" t="b">
        <f>$G138&gt;=$C$4</f>
        <v>0</v>
      </c>
      <c r="L138" s="2" t="b">
        <f>$G138&lt;=$D$4</f>
        <v>1</v>
      </c>
      <c r="M138" s="2">
        <f>IF(AND(K138,L138),4,0)</f>
        <v>0</v>
      </c>
      <c r="N138" s="2" t="b">
        <f>$G138&gt;=$C$6</f>
        <v>0</v>
      </c>
      <c r="O138" s="2" t="b">
        <f>$G138&lt;=$D$6</f>
        <v>1</v>
      </c>
      <c r="P138" s="2">
        <f>IF(AND(N138,O138),6,0)</f>
        <v>0</v>
      </c>
      <c r="Q138" s="2" t="b">
        <f>$G138&gt;=$C$8</f>
        <v>0</v>
      </c>
      <c r="R138" s="2" t="b">
        <f>$G138&lt;=$D$8</f>
        <v>1</v>
      </c>
      <c r="S138" s="2">
        <f>IF(AND(Q138,R138),8,0)</f>
        <v>0</v>
      </c>
      <c r="T138" s="2" t="b">
        <f>$G138&gt;=$C$10</f>
        <v>0</v>
      </c>
      <c r="U138" s="2" t="b">
        <f>$G138&lt;=$D$10</f>
        <v>1</v>
      </c>
      <c r="V138" s="2">
        <f>IF(AND(T138,U138),10,0)</f>
        <v>0</v>
      </c>
      <c r="W138" s="2" t="b">
        <f>$G138&gt;=$C$12</f>
        <v>0</v>
      </c>
      <c r="X138" s="2" t="b">
        <f>$G138&lt;=$D$12</f>
        <v>1</v>
      </c>
      <c r="Y138" s="2">
        <f>IF(AND(W138,X138),12,0)</f>
        <v>0</v>
      </c>
      <c r="Z138" s="2" t="b">
        <f>$G138&gt;=$C$14</f>
        <v>0</v>
      </c>
      <c r="AA138" s="2" t="b">
        <f>$G138&lt;=$D$14</f>
        <v>1</v>
      </c>
      <c r="AB138" s="2">
        <f>IF(AND(Z138,AA138),14,0)</f>
        <v>0</v>
      </c>
      <c r="AC138" s="2" t="b">
        <f>$G138&gt;=$C$16</f>
        <v>0</v>
      </c>
      <c r="AD138" s="2" t="b">
        <f>$G138&lt;=$D$16</f>
        <v>1</v>
      </c>
      <c r="AE138" s="2">
        <f>IF(AND(AC138,AD138),16,0)</f>
        <v>0</v>
      </c>
      <c r="AF138" s="2" t="b">
        <f>$G138&gt;=$C$18</f>
        <v>0</v>
      </c>
      <c r="AG138" s="2" t="b">
        <f>$G138&lt;=$D$18</f>
        <v>1</v>
      </c>
      <c r="AH138" s="2">
        <f>IF(AND(AF138,AG138),18,0)</f>
        <v>0</v>
      </c>
      <c r="AI138" s="2" t="b">
        <f>$G138&gt;=$C$20</f>
        <v>0</v>
      </c>
      <c r="AJ138" s="2" t="b">
        <f>$G138&lt;=$D$20</f>
        <v>1</v>
      </c>
      <c r="AK138" s="2">
        <f>IF(AND(AI138,AJ138),20,0)</f>
        <v>0</v>
      </c>
      <c r="AL138" s="2" t="b">
        <f>$G138&gt;=$C$22</f>
        <v>1</v>
      </c>
      <c r="AM138" s="2" t="b">
        <f>$G138&lt;=$D$22</f>
        <v>1</v>
      </c>
      <c r="AN138" s="2">
        <f>IF(AND(AL138,AM138),22,0)</f>
        <v>22</v>
      </c>
      <c r="AO138" s="2">
        <f>MAX(J138,M138,P138,S138,V138,Y138,AB138,AE138,AH138,AK138,AN138)</f>
        <v>22</v>
      </c>
      <c r="AP138" s="2" t="str">
        <f t="array" aca="1" ref="AP138" ca="1">INDIRECT("A"&amp;AO138)</f>
        <v>Herren V</v>
      </c>
      <c r="AQ138" s="2" t="str">
        <f t="array" aca="1" ref="AQ138" ca="1">INDIRECT("E"&amp;AO138)</f>
        <v>Herren V</v>
      </c>
    </row>
    <row r="139" spans="7:43" hidden="1" x14ac:dyDescent="0.25">
      <c r="G139" s="2">
        <f>$D$2-(ROW()-29)</f>
        <v>1916</v>
      </c>
      <c r="H139" s="2" t="b">
        <f>$G139&gt;=$C$2</f>
        <v>0</v>
      </c>
      <c r="I139" s="2" t="b">
        <f>$G139&lt;=$D$2</f>
        <v>1</v>
      </c>
      <c r="J139" s="2">
        <f>IF(AND(H139,I139),2,0)</f>
        <v>0</v>
      </c>
      <c r="K139" s="2" t="b">
        <f>$G139&gt;=$C$4</f>
        <v>0</v>
      </c>
      <c r="L139" s="2" t="b">
        <f>$G139&lt;=$D$4</f>
        <v>1</v>
      </c>
      <c r="M139" s="2">
        <f>IF(AND(K139,L139),4,0)</f>
        <v>0</v>
      </c>
      <c r="N139" s="2" t="b">
        <f>$G139&gt;=$C$6</f>
        <v>0</v>
      </c>
      <c r="O139" s="2" t="b">
        <f>$G139&lt;=$D$6</f>
        <v>1</v>
      </c>
      <c r="P139" s="2">
        <f>IF(AND(N139,O139),6,0)</f>
        <v>0</v>
      </c>
      <c r="Q139" s="2" t="b">
        <f>$G139&gt;=$C$8</f>
        <v>0</v>
      </c>
      <c r="R139" s="2" t="b">
        <f>$G139&lt;=$D$8</f>
        <v>1</v>
      </c>
      <c r="S139" s="2">
        <f>IF(AND(Q139,R139),8,0)</f>
        <v>0</v>
      </c>
      <c r="T139" s="2" t="b">
        <f>$G139&gt;=$C$10</f>
        <v>0</v>
      </c>
      <c r="U139" s="2" t="b">
        <f>$G139&lt;=$D$10</f>
        <v>1</v>
      </c>
      <c r="V139" s="2">
        <f>IF(AND(T139,U139),10,0)</f>
        <v>0</v>
      </c>
      <c r="W139" s="2" t="b">
        <f>$G139&gt;=$C$12</f>
        <v>0</v>
      </c>
      <c r="X139" s="2" t="b">
        <f>$G139&lt;=$D$12</f>
        <v>1</v>
      </c>
      <c r="Y139" s="2">
        <f>IF(AND(W139,X139),12,0)</f>
        <v>0</v>
      </c>
      <c r="Z139" s="2" t="b">
        <f>$G139&gt;=$C$14</f>
        <v>0</v>
      </c>
      <c r="AA139" s="2" t="b">
        <f>$G139&lt;=$D$14</f>
        <v>1</v>
      </c>
      <c r="AB139" s="2">
        <f>IF(AND(Z139,AA139),14,0)</f>
        <v>0</v>
      </c>
      <c r="AC139" s="2" t="b">
        <f>$G139&gt;=$C$16</f>
        <v>0</v>
      </c>
      <c r="AD139" s="2" t="b">
        <f>$G139&lt;=$D$16</f>
        <v>1</v>
      </c>
      <c r="AE139" s="2">
        <f>IF(AND(AC139,AD139),16,0)</f>
        <v>0</v>
      </c>
      <c r="AF139" s="2" t="b">
        <f>$G139&gt;=$C$18</f>
        <v>0</v>
      </c>
      <c r="AG139" s="2" t="b">
        <f>$G139&lt;=$D$18</f>
        <v>1</v>
      </c>
      <c r="AH139" s="2">
        <f>IF(AND(AF139,AG139),18,0)</f>
        <v>0</v>
      </c>
      <c r="AI139" s="2" t="b">
        <f>$G139&gt;=$C$20</f>
        <v>0</v>
      </c>
      <c r="AJ139" s="2" t="b">
        <f>$G139&lt;=$D$20</f>
        <v>1</v>
      </c>
      <c r="AK139" s="2">
        <f>IF(AND(AI139,AJ139),20,0)</f>
        <v>0</v>
      </c>
      <c r="AL139" s="2" t="b">
        <f>$G139&gt;=$C$22</f>
        <v>1</v>
      </c>
      <c r="AM139" s="2" t="b">
        <f>$G139&lt;=$D$22</f>
        <v>1</v>
      </c>
      <c r="AN139" s="2">
        <f>IF(AND(AL139,AM139),22,0)</f>
        <v>22</v>
      </c>
      <c r="AO139" s="2">
        <f>MAX(J139,M139,P139,S139,V139,Y139,AB139,AE139,AH139,AK139,AN139)</f>
        <v>22</v>
      </c>
      <c r="AP139" s="2" t="str">
        <f t="array" aca="1" ref="AP139" ca="1">INDIRECT("A"&amp;AO139)</f>
        <v>Herren V</v>
      </c>
      <c r="AQ139" s="2" t="str">
        <f t="array" aca="1" ref="AQ139" ca="1">INDIRECT("E"&amp;AO139)</f>
        <v>Herren V</v>
      </c>
    </row>
    <row r="140" spans="7:43" hidden="1" x14ac:dyDescent="0.25"/>
    <row r="141" spans="7:43" hidden="1" x14ac:dyDescent="0.25"/>
    <row r="142" spans="7:43" hidden="1" x14ac:dyDescent="0.25">
      <c r="G142" s="7" t="s">
        <v>26</v>
      </c>
    </row>
    <row r="143" spans="7:43" hidden="1" x14ac:dyDescent="0.25">
      <c r="G143" s="2">
        <f>$D$2-(ROW()-143)</f>
        <v>2026</v>
      </c>
      <c r="H143" s="2" t="b">
        <f>$G143&gt;=$C$3</f>
        <v>1</v>
      </c>
      <c r="I143" s="2" t="b">
        <f>$G143&lt;=$D$3</f>
        <v>1</v>
      </c>
      <c r="J143" s="2">
        <f>IF(AND(H143,I143),3,0)</f>
        <v>3</v>
      </c>
      <c r="K143" s="2" t="b">
        <f>$G143&gt;=$C$5</f>
        <v>1</v>
      </c>
      <c r="L143" s="2" t="b">
        <f>$G143&lt;=$D$5</f>
        <v>0</v>
      </c>
      <c r="M143" s="2">
        <f>IF(AND(K143,L143),5,0)</f>
        <v>0</v>
      </c>
      <c r="N143" s="2" t="b">
        <f>$G143&gt;=$C$7</f>
        <v>1</v>
      </c>
      <c r="O143" s="2" t="b">
        <f>$G143&lt;=$D$7</f>
        <v>0</v>
      </c>
      <c r="P143" s="2">
        <f>IF(AND(N143,O143),7,0)</f>
        <v>0</v>
      </c>
      <c r="Q143" s="2" t="b">
        <f>$G143&gt;=$C$9</f>
        <v>1</v>
      </c>
      <c r="R143" s="2" t="b">
        <f>$G143&lt;=$D$9</f>
        <v>0</v>
      </c>
      <c r="S143" s="2">
        <f>IF(AND(Q143,R143),9,0)</f>
        <v>0</v>
      </c>
      <c r="T143" s="2" t="b">
        <f>$G143&gt;=$C$11</f>
        <v>1</v>
      </c>
      <c r="U143" s="2" t="b">
        <f>$G143&lt;=$D$11</f>
        <v>0</v>
      </c>
      <c r="V143" s="2">
        <f>IF(AND(T143,U143),11,0)</f>
        <v>0</v>
      </c>
      <c r="W143" s="2" t="b">
        <f>$G143&gt;=$C$13</f>
        <v>1</v>
      </c>
      <c r="X143" s="2" t="b">
        <f>$G143&lt;=$D$13</f>
        <v>0</v>
      </c>
      <c r="Y143" s="2">
        <f>IF(AND(W143,X143),13,0)</f>
        <v>0</v>
      </c>
      <c r="Z143" s="2" t="b">
        <f>$G143&gt;=$C$15</f>
        <v>1</v>
      </c>
      <c r="AA143" s="2" t="b">
        <f>$G143&lt;=$D$15</f>
        <v>0</v>
      </c>
      <c r="AB143" s="2">
        <f>IF(AND(Z143,AA143),15,0)</f>
        <v>0</v>
      </c>
      <c r="AC143" s="2" t="b">
        <f>$G143&gt;=$C$17</f>
        <v>1</v>
      </c>
      <c r="AD143" s="2" t="b">
        <f>$G143&lt;=$D$17</f>
        <v>0</v>
      </c>
      <c r="AE143" s="2">
        <f>IF(AND(AC143,AD143),17,0)</f>
        <v>0</v>
      </c>
      <c r="AF143" s="2" t="b">
        <f>$G143&gt;=$C$19</f>
        <v>1</v>
      </c>
      <c r="AG143" s="2" t="b">
        <f>$G143&lt;=$D$19</f>
        <v>0</v>
      </c>
      <c r="AH143" s="2">
        <f>IF(AND(AF143,AG143),19,0)</f>
        <v>0</v>
      </c>
      <c r="AI143" s="2" t="b">
        <f>$G143&gt;=$C$21</f>
        <v>1</v>
      </c>
      <c r="AJ143" s="2" t="b">
        <f>$G143&lt;=$D$21</f>
        <v>0</v>
      </c>
      <c r="AK143" s="2">
        <f>IF(AND(AI143,AJ143),21,0)</f>
        <v>0</v>
      </c>
      <c r="AL143" s="2" t="b">
        <f>$G143&gt;=$C$23</f>
        <v>1</v>
      </c>
      <c r="AM143" s="2" t="b">
        <f>$G143&lt;=$D$23</f>
        <v>0</v>
      </c>
      <c r="AN143" s="2">
        <f>IF(AND(AL143,AM143),23,0)</f>
        <v>0</v>
      </c>
      <c r="AO143" s="2">
        <f>MAX(J143,M143,P143,S143,V143,Y143,AB143,AE143,AH143,AK143,AN143)</f>
        <v>3</v>
      </c>
      <c r="AP143" s="2" t="str">
        <f t="array" aca="1" ref="AP143" ca="1">INDIRECT("A"&amp;AO143)</f>
        <v>Schüler III w</v>
      </c>
      <c r="AQ143" s="2" t="str">
        <f t="array" aca="1" ref="AQ143" ca="1">INDIRECT("E"&amp;AO143)</f>
        <v>Schüler III w</v>
      </c>
    </row>
    <row r="144" spans="7:43" hidden="1" x14ac:dyDescent="0.25">
      <c r="G144" s="2">
        <f>$D$2-(ROW()-143)</f>
        <v>2025</v>
      </c>
      <c r="H144" s="2" t="b">
        <f>$G144&gt;=$C$3</f>
        <v>1</v>
      </c>
      <c r="I144" s="2" t="b">
        <f>$G144&lt;=$D$3</f>
        <v>1</v>
      </c>
      <c r="J144" s="2">
        <f>IF(AND(H144,I144),3,0)</f>
        <v>3</v>
      </c>
      <c r="K144" s="2" t="b">
        <f>$G144&gt;=$C$5</f>
        <v>1</v>
      </c>
      <c r="L144" s="2" t="b">
        <f>$G144&lt;=$D$5</f>
        <v>0</v>
      </c>
      <c r="M144" s="2">
        <f>IF(AND(K144,L144),5,0)</f>
        <v>0</v>
      </c>
      <c r="N144" s="2" t="b">
        <f>$G144&gt;=$C$7</f>
        <v>1</v>
      </c>
      <c r="O144" s="2" t="b">
        <f>$G144&lt;=$D$7</f>
        <v>0</v>
      </c>
      <c r="P144" s="2">
        <f>IF(AND(N144,O144),7,0)</f>
        <v>0</v>
      </c>
      <c r="Q144" s="2" t="b">
        <f>$G144&gt;=$C$9</f>
        <v>1</v>
      </c>
      <c r="R144" s="2" t="b">
        <f>$G144&lt;=$D$9</f>
        <v>0</v>
      </c>
      <c r="S144" s="2">
        <f>IF(AND(Q144,R144),9,0)</f>
        <v>0</v>
      </c>
      <c r="T144" s="2" t="b">
        <f>$G144&gt;=$C$11</f>
        <v>1</v>
      </c>
      <c r="U144" s="2" t="b">
        <f>$G144&lt;=$D$11</f>
        <v>0</v>
      </c>
      <c r="V144" s="2">
        <f>IF(AND(T144,U144),11,0)</f>
        <v>0</v>
      </c>
      <c r="W144" s="2" t="b">
        <f>$G144&gt;=$C$13</f>
        <v>1</v>
      </c>
      <c r="X144" s="2" t="b">
        <f>$G144&lt;=$D$13</f>
        <v>0</v>
      </c>
      <c r="Y144" s="2">
        <f>IF(AND(W144,X144),13,0)</f>
        <v>0</v>
      </c>
      <c r="Z144" s="2" t="b">
        <f>$G144&gt;=$C$15</f>
        <v>1</v>
      </c>
      <c r="AA144" s="2" t="b">
        <f>$G144&lt;=$D$15</f>
        <v>0</v>
      </c>
      <c r="AB144" s="2">
        <f>IF(AND(Z144,AA144),15,0)</f>
        <v>0</v>
      </c>
      <c r="AC144" s="2" t="b">
        <f>$G144&gt;=$C$17</f>
        <v>1</v>
      </c>
      <c r="AD144" s="2" t="b">
        <f>$G144&lt;=$D$17</f>
        <v>0</v>
      </c>
      <c r="AE144" s="2">
        <f>IF(AND(AC144,AD144),17,0)</f>
        <v>0</v>
      </c>
      <c r="AF144" s="2" t="b">
        <f>$G144&gt;=$C$19</f>
        <v>1</v>
      </c>
      <c r="AG144" s="2" t="b">
        <f>$G144&lt;=$D$19</f>
        <v>0</v>
      </c>
      <c r="AH144" s="2">
        <f>IF(AND(AF144,AG144),19,0)</f>
        <v>0</v>
      </c>
      <c r="AI144" s="2" t="b">
        <f>$G144&gt;=$C$21</f>
        <v>1</v>
      </c>
      <c r="AJ144" s="2" t="b">
        <f>$G144&lt;=$D$21</f>
        <v>0</v>
      </c>
      <c r="AK144" s="2">
        <f>IF(AND(AI144,AJ144),21,0)</f>
        <v>0</v>
      </c>
      <c r="AL144" s="2" t="b">
        <f>$G144&gt;=$C$23</f>
        <v>1</v>
      </c>
      <c r="AM144" s="2" t="b">
        <f>$G144&lt;=$D$23</f>
        <v>0</v>
      </c>
      <c r="AN144" s="2">
        <f>IF(AND(AL144,AM144),23,0)</f>
        <v>0</v>
      </c>
      <c r="AO144" s="2">
        <f>MAX(J144,M144,P144,S144,V144,Y144,AB144,AE144,AH144,AK144,AN144)</f>
        <v>3</v>
      </c>
      <c r="AP144" s="2" t="str">
        <f t="array" aca="1" ref="AP144" ca="1">INDIRECT("A"&amp;AO144)</f>
        <v>Schüler III w</v>
      </c>
      <c r="AQ144" s="2" t="str">
        <f t="array" aca="1" ref="AQ144" ca="1">INDIRECT("E"&amp;AO144)</f>
        <v>Schüler III w</v>
      </c>
    </row>
    <row r="145" spans="7:43" hidden="1" x14ac:dyDescent="0.25">
      <c r="G145" s="2">
        <f>$D$2-(ROW()-143)</f>
        <v>2024</v>
      </c>
      <c r="H145" s="2" t="b">
        <f>$G145&gt;=$C$3</f>
        <v>1</v>
      </c>
      <c r="I145" s="2" t="b">
        <f>$G145&lt;=$D$3</f>
        <v>1</v>
      </c>
      <c r="J145" s="2">
        <f>IF(AND(H145,I145),3,0)</f>
        <v>3</v>
      </c>
      <c r="K145" s="2" t="b">
        <f>$G145&gt;=$C$5</f>
        <v>1</v>
      </c>
      <c r="L145" s="2" t="b">
        <f>$G145&lt;=$D$5</f>
        <v>0</v>
      </c>
      <c r="M145" s="2">
        <f>IF(AND(K145,L145),5,0)</f>
        <v>0</v>
      </c>
      <c r="N145" s="2" t="b">
        <f>$G145&gt;=$C$7</f>
        <v>1</v>
      </c>
      <c r="O145" s="2" t="b">
        <f>$G145&lt;=$D$7</f>
        <v>0</v>
      </c>
      <c r="P145" s="2">
        <f>IF(AND(N145,O145),7,0)</f>
        <v>0</v>
      </c>
      <c r="Q145" s="2" t="b">
        <f>$G145&gt;=$C$9</f>
        <v>1</v>
      </c>
      <c r="R145" s="2" t="b">
        <f>$G145&lt;=$D$9</f>
        <v>0</v>
      </c>
      <c r="S145" s="2">
        <f>IF(AND(Q145,R145),9,0)</f>
        <v>0</v>
      </c>
      <c r="T145" s="2" t="b">
        <f>$G145&gt;=$C$11</f>
        <v>1</v>
      </c>
      <c r="U145" s="2" t="b">
        <f>$G145&lt;=$D$11</f>
        <v>0</v>
      </c>
      <c r="V145" s="2">
        <f>IF(AND(T145,U145),11,0)</f>
        <v>0</v>
      </c>
      <c r="W145" s="2" t="b">
        <f>$G145&gt;=$C$13</f>
        <v>1</v>
      </c>
      <c r="X145" s="2" t="b">
        <f>$G145&lt;=$D$13</f>
        <v>0</v>
      </c>
      <c r="Y145" s="2">
        <f>IF(AND(W145,X145),13,0)</f>
        <v>0</v>
      </c>
      <c r="Z145" s="2" t="b">
        <f>$G145&gt;=$C$15</f>
        <v>1</v>
      </c>
      <c r="AA145" s="2" t="b">
        <f>$G145&lt;=$D$15</f>
        <v>0</v>
      </c>
      <c r="AB145" s="2">
        <f>IF(AND(Z145,AA145),15,0)</f>
        <v>0</v>
      </c>
      <c r="AC145" s="2" t="b">
        <f>$G145&gt;=$C$17</f>
        <v>1</v>
      </c>
      <c r="AD145" s="2" t="b">
        <f>$G145&lt;=$D$17</f>
        <v>0</v>
      </c>
      <c r="AE145" s="2">
        <f>IF(AND(AC145,AD145),17,0)</f>
        <v>0</v>
      </c>
      <c r="AF145" s="2" t="b">
        <f>$G145&gt;=$C$19</f>
        <v>1</v>
      </c>
      <c r="AG145" s="2" t="b">
        <f>$G145&lt;=$D$19</f>
        <v>0</v>
      </c>
      <c r="AH145" s="2">
        <f>IF(AND(AF145,AG145),19,0)</f>
        <v>0</v>
      </c>
      <c r="AI145" s="2" t="b">
        <f>$G145&gt;=$C$21</f>
        <v>1</v>
      </c>
      <c r="AJ145" s="2" t="b">
        <f>$G145&lt;=$D$21</f>
        <v>0</v>
      </c>
      <c r="AK145" s="2">
        <f>IF(AND(AI145,AJ145),21,0)</f>
        <v>0</v>
      </c>
      <c r="AL145" s="2" t="b">
        <f>$G145&gt;=$C$23</f>
        <v>1</v>
      </c>
      <c r="AM145" s="2" t="b">
        <f>$G145&lt;=$D$23</f>
        <v>0</v>
      </c>
      <c r="AN145" s="2">
        <f>IF(AND(AL145,AM145),23,0)</f>
        <v>0</v>
      </c>
      <c r="AO145" s="2">
        <f>MAX(J145,M145,P145,S145,V145,Y145,AB145,AE145,AH145,AK145,AN145)</f>
        <v>3</v>
      </c>
      <c r="AP145" s="2" t="str">
        <f t="array" aca="1" ref="AP145" ca="1">INDIRECT("A"&amp;AO145)</f>
        <v>Schüler III w</v>
      </c>
      <c r="AQ145" s="2" t="str">
        <f t="array" aca="1" ref="AQ145" ca="1">INDIRECT("E"&amp;AO145)</f>
        <v>Schüler III w</v>
      </c>
    </row>
    <row r="146" spans="7:43" hidden="1" x14ac:dyDescent="0.25">
      <c r="G146" s="2">
        <f>$D$2-(ROW()-143)</f>
        <v>2023</v>
      </c>
      <c r="H146" s="2" t="b">
        <f>$G146&gt;=$C$3</f>
        <v>1</v>
      </c>
      <c r="I146" s="2" t="b">
        <f>$G146&lt;=$D$3</f>
        <v>1</v>
      </c>
      <c r="J146" s="2">
        <f>IF(AND(H146,I146),3,0)</f>
        <v>3</v>
      </c>
      <c r="K146" s="2" t="b">
        <f>$G146&gt;=$C$5</f>
        <v>1</v>
      </c>
      <c r="L146" s="2" t="b">
        <f>$G146&lt;=$D$5</f>
        <v>0</v>
      </c>
      <c r="M146" s="2">
        <f>IF(AND(K146,L146),5,0)</f>
        <v>0</v>
      </c>
      <c r="N146" s="2" t="b">
        <f>$G146&gt;=$C$7</f>
        <v>1</v>
      </c>
      <c r="O146" s="2" t="b">
        <f>$G146&lt;=$D$7</f>
        <v>0</v>
      </c>
      <c r="P146" s="2">
        <f>IF(AND(N146,O146),7,0)</f>
        <v>0</v>
      </c>
      <c r="Q146" s="2" t="b">
        <f>$G146&gt;=$C$9</f>
        <v>1</v>
      </c>
      <c r="R146" s="2" t="b">
        <f>$G146&lt;=$D$9</f>
        <v>0</v>
      </c>
      <c r="S146" s="2">
        <f>IF(AND(Q146,R146),9,0)</f>
        <v>0</v>
      </c>
      <c r="T146" s="2" t="b">
        <f>$G146&gt;=$C$11</f>
        <v>1</v>
      </c>
      <c r="U146" s="2" t="b">
        <f>$G146&lt;=$D$11</f>
        <v>0</v>
      </c>
      <c r="V146" s="2">
        <f>IF(AND(T146,U146),11,0)</f>
        <v>0</v>
      </c>
      <c r="W146" s="2" t="b">
        <f>$G146&gt;=$C$13</f>
        <v>1</v>
      </c>
      <c r="X146" s="2" t="b">
        <f>$G146&lt;=$D$13</f>
        <v>0</v>
      </c>
      <c r="Y146" s="2">
        <f>IF(AND(W146,X146),13,0)</f>
        <v>0</v>
      </c>
      <c r="Z146" s="2" t="b">
        <f>$G146&gt;=$C$15</f>
        <v>1</v>
      </c>
      <c r="AA146" s="2" t="b">
        <f>$G146&lt;=$D$15</f>
        <v>0</v>
      </c>
      <c r="AB146" s="2">
        <f>IF(AND(Z146,AA146),15,0)</f>
        <v>0</v>
      </c>
      <c r="AC146" s="2" t="b">
        <f>$G146&gt;=$C$17</f>
        <v>1</v>
      </c>
      <c r="AD146" s="2" t="b">
        <f>$G146&lt;=$D$17</f>
        <v>0</v>
      </c>
      <c r="AE146" s="2">
        <f>IF(AND(AC146,AD146),17,0)</f>
        <v>0</v>
      </c>
      <c r="AF146" s="2" t="b">
        <f>$G146&gt;=$C$19</f>
        <v>1</v>
      </c>
      <c r="AG146" s="2" t="b">
        <f>$G146&lt;=$D$19</f>
        <v>0</v>
      </c>
      <c r="AH146" s="2">
        <f>IF(AND(AF146,AG146),19,0)</f>
        <v>0</v>
      </c>
      <c r="AI146" s="2" t="b">
        <f>$G146&gt;=$C$21</f>
        <v>1</v>
      </c>
      <c r="AJ146" s="2" t="b">
        <f>$G146&lt;=$D$21</f>
        <v>0</v>
      </c>
      <c r="AK146" s="2">
        <f>IF(AND(AI146,AJ146),21,0)</f>
        <v>0</v>
      </c>
      <c r="AL146" s="2" t="b">
        <f>$G146&gt;=$C$23</f>
        <v>1</v>
      </c>
      <c r="AM146" s="2" t="b">
        <f>$G146&lt;=$D$23</f>
        <v>0</v>
      </c>
      <c r="AN146" s="2">
        <f>IF(AND(AL146,AM146),23,0)</f>
        <v>0</v>
      </c>
      <c r="AO146" s="2">
        <f>MAX(J146,M146,P146,S146,V146,Y146,AB146,AE146,AH146,AK146,AN146)</f>
        <v>3</v>
      </c>
      <c r="AP146" s="2" t="str">
        <f t="array" aca="1" ref="AP146" ca="1">INDIRECT("A"&amp;AO146)</f>
        <v>Schüler III w</v>
      </c>
      <c r="AQ146" s="2" t="str">
        <f t="array" aca="1" ref="AQ146" ca="1">INDIRECT("E"&amp;AO146)</f>
        <v>Schüler III w</v>
      </c>
    </row>
    <row r="147" spans="7:43" hidden="1" x14ac:dyDescent="0.25">
      <c r="G147" s="2">
        <f>$D$2-(ROW()-143)</f>
        <v>2022</v>
      </c>
      <c r="H147" s="2" t="b">
        <f>$G147&gt;=$C$3</f>
        <v>1</v>
      </c>
      <c r="I147" s="2" t="b">
        <f>$G147&lt;=$D$3</f>
        <v>1</v>
      </c>
      <c r="J147" s="2">
        <f>IF(AND(H147,I147),3,0)</f>
        <v>3</v>
      </c>
      <c r="K147" s="2" t="b">
        <f>$G147&gt;=$C$5</f>
        <v>1</v>
      </c>
      <c r="L147" s="2" t="b">
        <f>$G147&lt;=$D$5</f>
        <v>0</v>
      </c>
      <c r="M147" s="2">
        <f>IF(AND(K147,L147),5,0)</f>
        <v>0</v>
      </c>
      <c r="N147" s="2" t="b">
        <f>$G147&gt;=$C$7</f>
        <v>1</v>
      </c>
      <c r="O147" s="2" t="b">
        <f>$G147&lt;=$D$7</f>
        <v>0</v>
      </c>
      <c r="P147" s="2">
        <f>IF(AND(N147,O147),7,0)</f>
        <v>0</v>
      </c>
      <c r="Q147" s="2" t="b">
        <f>$G147&gt;=$C$9</f>
        <v>1</v>
      </c>
      <c r="R147" s="2" t="b">
        <f>$G147&lt;=$D$9</f>
        <v>0</v>
      </c>
      <c r="S147" s="2">
        <f>IF(AND(Q147,R147),9,0)</f>
        <v>0</v>
      </c>
      <c r="T147" s="2" t="b">
        <f>$G147&gt;=$C$11</f>
        <v>1</v>
      </c>
      <c r="U147" s="2" t="b">
        <f>$G147&lt;=$D$11</f>
        <v>0</v>
      </c>
      <c r="V147" s="2">
        <f>IF(AND(T147,U147),11,0)</f>
        <v>0</v>
      </c>
      <c r="W147" s="2" t="b">
        <f>$G147&gt;=$C$13</f>
        <v>1</v>
      </c>
      <c r="X147" s="2" t="b">
        <f>$G147&lt;=$D$13</f>
        <v>0</v>
      </c>
      <c r="Y147" s="2">
        <f>IF(AND(W147,X147),13,0)</f>
        <v>0</v>
      </c>
      <c r="Z147" s="2" t="b">
        <f>$G147&gt;=$C$15</f>
        <v>1</v>
      </c>
      <c r="AA147" s="2" t="b">
        <f>$G147&lt;=$D$15</f>
        <v>0</v>
      </c>
      <c r="AB147" s="2">
        <f>IF(AND(Z147,AA147),15,0)</f>
        <v>0</v>
      </c>
      <c r="AC147" s="2" t="b">
        <f>$G147&gt;=$C$17</f>
        <v>1</v>
      </c>
      <c r="AD147" s="2" t="b">
        <f>$G147&lt;=$D$17</f>
        <v>0</v>
      </c>
      <c r="AE147" s="2">
        <f>IF(AND(AC147,AD147),17,0)</f>
        <v>0</v>
      </c>
      <c r="AF147" s="2" t="b">
        <f>$G147&gt;=$C$19</f>
        <v>1</v>
      </c>
      <c r="AG147" s="2" t="b">
        <f>$G147&lt;=$D$19</f>
        <v>0</v>
      </c>
      <c r="AH147" s="2">
        <f>IF(AND(AF147,AG147),19,0)</f>
        <v>0</v>
      </c>
      <c r="AI147" s="2" t="b">
        <f>$G147&gt;=$C$21</f>
        <v>1</v>
      </c>
      <c r="AJ147" s="2" t="b">
        <f>$G147&lt;=$D$21</f>
        <v>0</v>
      </c>
      <c r="AK147" s="2">
        <f>IF(AND(AI147,AJ147),21,0)</f>
        <v>0</v>
      </c>
      <c r="AL147" s="2" t="b">
        <f>$G147&gt;=$C$23</f>
        <v>1</v>
      </c>
      <c r="AM147" s="2" t="b">
        <f>$G147&lt;=$D$23</f>
        <v>0</v>
      </c>
      <c r="AN147" s="2">
        <f>IF(AND(AL147,AM147),23,0)</f>
        <v>0</v>
      </c>
      <c r="AO147" s="2">
        <f>MAX(J147,M147,P147,S147,V147,Y147,AB147,AE147,AH147,AK147,AN147)</f>
        <v>3</v>
      </c>
      <c r="AP147" s="2" t="str">
        <f t="array" aca="1" ref="AP147" ca="1">INDIRECT("A"&amp;AO147)</f>
        <v>Schüler III w</v>
      </c>
      <c r="AQ147" s="2" t="str">
        <f t="array" aca="1" ref="AQ147" ca="1">INDIRECT("E"&amp;AO147)</f>
        <v>Schüler III w</v>
      </c>
    </row>
    <row r="148" spans="7:43" hidden="1" x14ac:dyDescent="0.25">
      <c r="G148" s="2">
        <f>$D$2-(ROW()-143)</f>
        <v>2021</v>
      </c>
      <c r="H148" s="2" t="b">
        <f>$G148&gt;=$C$3</f>
        <v>1</v>
      </c>
      <c r="I148" s="2" t="b">
        <f>$G148&lt;=$D$3</f>
        <v>1</v>
      </c>
      <c r="J148" s="2">
        <f>IF(AND(H148,I148),3,0)</f>
        <v>3</v>
      </c>
      <c r="K148" s="2" t="b">
        <f>$G148&gt;=$C$5</f>
        <v>1</v>
      </c>
      <c r="L148" s="2" t="b">
        <f>$G148&lt;=$D$5</f>
        <v>0</v>
      </c>
      <c r="M148" s="2">
        <f>IF(AND(K148,L148),5,0)</f>
        <v>0</v>
      </c>
      <c r="N148" s="2" t="b">
        <f>$G148&gt;=$C$7</f>
        <v>1</v>
      </c>
      <c r="O148" s="2" t="b">
        <f>$G148&lt;=$D$7</f>
        <v>0</v>
      </c>
      <c r="P148" s="2">
        <f>IF(AND(N148,O148),7,0)</f>
        <v>0</v>
      </c>
      <c r="Q148" s="2" t="b">
        <f>$G148&gt;=$C$9</f>
        <v>1</v>
      </c>
      <c r="R148" s="2" t="b">
        <f>$G148&lt;=$D$9</f>
        <v>0</v>
      </c>
      <c r="S148" s="2">
        <f>IF(AND(Q148,R148),9,0)</f>
        <v>0</v>
      </c>
      <c r="T148" s="2" t="b">
        <f>$G148&gt;=$C$11</f>
        <v>1</v>
      </c>
      <c r="U148" s="2" t="b">
        <f>$G148&lt;=$D$11</f>
        <v>0</v>
      </c>
      <c r="V148" s="2">
        <f>IF(AND(T148,U148),11,0)</f>
        <v>0</v>
      </c>
      <c r="W148" s="2" t="b">
        <f>$G148&gt;=$C$13</f>
        <v>1</v>
      </c>
      <c r="X148" s="2" t="b">
        <f>$G148&lt;=$D$13</f>
        <v>0</v>
      </c>
      <c r="Y148" s="2">
        <f>IF(AND(W148,X148),13,0)</f>
        <v>0</v>
      </c>
      <c r="Z148" s="2" t="b">
        <f>$G148&gt;=$C$15</f>
        <v>1</v>
      </c>
      <c r="AA148" s="2" t="b">
        <f>$G148&lt;=$D$15</f>
        <v>0</v>
      </c>
      <c r="AB148" s="2">
        <f>IF(AND(Z148,AA148),15,0)</f>
        <v>0</v>
      </c>
      <c r="AC148" s="2" t="b">
        <f>$G148&gt;=$C$17</f>
        <v>1</v>
      </c>
      <c r="AD148" s="2" t="b">
        <f>$G148&lt;=$D$17</f>
        <v>0</v>
      </c>
      <c r="AE148" s="2">
        <f>IF(AND(AC148,AD148),17,0)</f>
        <v>0</v>
      </c>
      <c r="AF148" s="2" t="b">
        <f>$G148&gt;=$C$19</f>
        <v>1</v>
      </c>
      <c r="AG148" s="2" t="b">
        <f>$G148&lt;=$D$19</f>
        <v>0</v>
      </c>
      <c r="AH148" s="2">
        <f>IF(AND(AF148,AG148),19,0)</f>
        <v>0</v>
      </c>
      <c r="AI148" s="2" t="b">
        <f>$G148&gt;=$C$21</f>
        <v>1</v>
      </c>
      <c r="AJ148" s="2" t="b">
        <f>$G148&lt;=$D$21</f>
        <v>0</v>
      </c>
      <c r="AK148" s="2">
        <f>IF(AND(AI148,AJ148),21,0)</f>
        <v>0</v>
      </c>
      <c r="AL148" s="2" t="b">
        <f>$G148&gt;=$C$23</f>
        <v>1</v>
      </c>
      <c r="AM148" s="2" t="b">
        <f>$G148&lt;=$D$23</f>
        <v>0</v>
      </c>
      <c r="AN148" s="2">
        <f>IF(AND(AL148,AM148),23,0)</f>
        <v>0</v>
      </c>
      <c r="AO148" s="2">
        <f>MAX(J148,M148,P148,S148,V148,Y148,AB148,AE148,AH148,AK148,AN148)</f>
        <v>3</v>
      </c>
      <c r="AP148" s="2" t="str">
        <f t="array" aca="1" ref="AP148" ca="1">INDIRECT("A"&amp;AO148)</f>
        <v>Schüler III w</v>
      </c>
      <c r="AQ148" s="2" t="str">
        <f t="array" aca="1" ref="AQ148" ca="1">INDIRECT("E"&amp;AO148)</f>
        <v>Schüler III w</v>
      </c>
    </row>
    <row r="149" spans="7:43" hidden="1" x14ac:dyDescent="0.25">
      <c r="G149" s="2">
        <f>$D$2-(ROW()-143)</f>
        <v>2020</v>
      </c>
      <c r="H149" s="2" t="b">
        <f>$G149&gt;=$C$3</f>
        <v>1</v>
      </c>
      <c r="I149" s="2" t="b">
        <f>$G149&lt;=$D$3</f>
        <v>1</v>
      </c>
      <c r="J149" s="2">
        <f>IF(AND(H149,I149),3,0)</f>
        <v>3</v>
      </c>
      <c r="K149" s="2" t="b">
        <f>$G149&gt;=$C$5</f>
        <v>1</v>
      </c>
      <c r="L149" s="2" t="b">
        <f>$G149&lt;=$D$5</f>
        <v>0</v>
      </c>
      <c r="M149" s="2">
        <f>IF(AND(K149,L149),5,0)</f>
        <v>0</v>
      </c>
      <c r="N149" s="2" t="b">
        <f>$G149&gt;=$C$7</f>
        <v>1</v>
      </c>
      <c r="O149" s="2" t="b">
        <f>$G149&lt;=$D$7</f>
        <v>0</v>
      </c>
      <c r="P149" s="2">
        <f>IF(AND(N149,O149),7,0)</f>
        <v>0</v>
      </c>
      <c r="Q149" s="2" t="b">
        <f>$G149&gt;=$C$9</f>
        <v>1</v>
      </c>
      <c r="R149" s="2" t="b">
        <f>$G149&lt;=$D$9</f>
        <v>0</v>
      </c>
      <c r="S149" s="2">
        <f>IF(AND(Q149,R149),9,0)</f>
        <v>0</v>
      </c>
      <c r="T149" s="2" t="b">
        <f>$G149&gt;=$C$11</f>
        <v>1</v>
      </c>
      <c r="U149" s="2" t="b">
        <f>$G149&lt;=$D$11</f>
        <v>0</v>
      </c>
      <c r="V149" s="2">
        <f>IF(AND(T149,U149),11,0)</f>
        <v>0</v>
      </c>
      <c r="W149" s="2" t="b">
        <f>$G149&gt;=$C$13</f>
        <v>1</v>
      </c>
      <c r="X149" s="2" t="b">
        <f>$G149&lt;=$D$13</f>
        <v>0</v>
      </c>
      <c r="Y149" s="2">
        <f>IF(AND(W149,X149),13,0)</f>
        <v>0</v>
      </c>
      <c r="Z149" s="2" t="b">
        <f>$G149&gt;=$C$15</f>
        <v>1</v>
      </c>
      <c r="AA149" s="2" t="b">
        <f>$G149&lt;=$D$15</f>
        <v>0</v>
      </c>
      <c r="AB149" s="2">
        <f>IF(AND(Z149,AA149),15,0)</f>
        <v>0</v>
      </c>
      <c r="AC149" s="2" t="b">
        <f>$G149&gt;=$C$17</f>
        <v>1</v>
      </c>
      <c r="AD149" s="2" t="b">
        <f>$G149&lt;=$D$17</f>
        <v>0</v>
      </c>
      <c r="AE149" s="2">
        <f>IF(AND(AC149,AD149),17,0)</f>
        <v>0</v>
      </c>
      <c r="AF149" s="2" t="b">
        <f>$G149&gt;=$C$19</f>
        <v>1</v>
      </c>
      <c r="AG149" s="2" t="b">
        <f>$G149&lt;=$D$19</f>
        <v>0</v>
      </c>
      <c r="AH149" s="2">
        <f>IF(AND(AF149,AG149),19,0)</f>
        <v>0</v>
      </c>
      <c r="AI149" s="2" t="b">
        <f>$G149&gt;=$C$21</f>
        <v>1</v>
      </c>
      <c r="AJ149" s="2" t="b">
        <f>$G149&lt;=$D$21</f>
        <v>0</v>
      </c>
      <c r="AK149" s="2">
        <f>IF(AND(AI149,AJ149),21,0)</f>
        <v>0</v>
      </c>
      <c r="AL149" s="2" t="b">
        <f>$G149&gt;=$C$23</f>
        <v>1</v>
      </c>
      <c r="AM149" s="2" t="b">
        <f>$G149&lt;=$D$23</f>
        <v>0</v>
      </c>
      <c r="AN149" s="2">
        <f>IF(AND(AL149,AM149),23,0)</f>
        <v>0</v>
      </c>
      <c r="AO149" s="2">
        <f>MAX(J149,M149,P149,S149,V149,Y149,AB149,AE149,AH149,AK149,AN149)</f>
        <v>3</v>
      </c>
      <c r="AP149" s="2" t="str">
        <f t="array" aca="1" ref="AP149" ca="1">INDIRECT("A"&amp;AO149)</f>
        <v>Schüler III w</v>
      </c>
      <c r="AQ149" s="2" t="str">
        <f t="array" aca="1" ref="AQ149" ca="1">INDIRECT("E"&amp;AO149)</f>
        <v>Schüler III w</v>
      </c>
    </row>
    <row r="150" spans="7:43" hidden="1" x14ac:dyDescent="0.25">
      <c r="G150" s="2">
        <f>$D$2-(ROW()-143)</f>
        <v>2019</v>
      </c>
      <c r="H150" s="2" t="b">
        <f>$G150&gt;=$C$3</f>
        <v>1</v>
      </c>
      <c r="I150" s="2" t="b">
        <f>$G150&lt;=$D$3</f>
        <v>1</v>
      </c>
      <c r="J150" s="2">
        <f>IF(AND(H150,I150),3,0)</f>
        <v>3</v>
      </c>
      <c r="K150" s="2" t="b">
        <f>$G150&gt;=$C$5</f>
        <v>1</v>
      </c>
      <c r="L150" s="2" t="b">
        <f>$G150&lt;=$D$5</f>
        <v>0</v>
      </c>
      <c r="M150" s="2">
        <f>IF(AND(K150,L150),5,0)</f>
        <v>0</v>
      </c>
      <c r="N150" s="2" t="b">
        <f>$G150&gt;=$C$7</f>
        <v>1</v>
      </c>
      <c r="O150" s="2" t="b">
        <f>$G150&lt;=$D$7</f>
        <v>0</v>
      </c>
      <c r="P150" s="2">
        <f>IF(AND(N150,O150),7,0)</f>
        <v>0</v>
      </c>
      <c r="Q150" s="2" t="b">
        <f>$G150&gt;=$C$9</f>
        <v>1</v>
      </c>
      <c r="R150" s="2" t="b">
        <f>$G150&lt;=$D$9</f>
        <v>0</v>
      </c>
      <c r="S150" s="2">
        <f>IF(AND(Q150,R150),9,0)</f>
        <v>0</v>
      </c>
      <c r="T150" s="2" t="b">
        <f>$G150&gt;=$C$11</f>
        <v>1</v>
      </c>
      <c r="U150" s="2" t="b">
        <f>$G150&lt;=$D$11</f>
        <v>0</v>
      </c>
      <c r="V150" s="2">
        <f>IF(AND(T150,U150),11,0)</f>
        <v>0</v>
      </c>
      <c r="W150" s="2" t="b">
        <f>$G150&gt;=$C$13</f>
        <v>1</v>
      </c>
      <c r="X150" s="2" t="b">
        <f>$G150&lt;=$D$13</f>
        <v>0</v>
      </c>
      <c r="Y150" s="2">
        <f>IF(AND(W150,X150),13,0)</f>
        <v>0</v>
      </c>
      <c r="Z150" s="2" t="b">
        <f>$G150&gt;=$C$15</f>
        <v>1</v>
      </c>
      <c r="AA150" s="2" t="b">
        <f>$G150&lt;=$D$15</f>
        <v>0</v>
      </c>
      <c r="AB150" s="2">
        <f>IF(AND(Z150,AA150),15,0)</f>
        <v>0</v>
      </c>
      <c r="AC150" s="2" t="b">
        <f>$G150&gt;=$C$17</f>
        <v>1</v>
      </c>
      <c r="AD150" s="2" t="b">
        <f>$G150&lt;=$D$17</f>
        <v>0</v>
      </c>
      <c r="AE150" s="2">
        <f>IF(AND(AC150,AD150),17,0)</f>
        <v>0</v>
      </c>
      <c r="AF150" s="2" t="b">
        <f>$G150&gt;=$C$19</f>
        <v>1</v>
      </c>
      <c r="AG150" s="2" t="b">
        <f>$G150&lt;=$D$19</f>
        <v>0</v>
      </c>
      <c r="AH150" s="2">
        <f>IF(AND(AF150,AG150),19,0)</f>
        <v>0</v>
      </c>
      <c r="AI150" s="2" t="b">
        <f>$G150&gt;=$C$21</f>
        <v>1</v>
      </c>
      <c r="AJ150" s="2" t="b">
        <f>$G150&lt;=$D$21</f>
        <v>0</v>
      </c>
      <c r="AK150" s="2">
        <f>IF(AND(AI150,AJ150),21,0)</f>
        <v>0</v>
      </c>
      <c r="AL150" s="2" t="b">
        <f>$G150&gt;=$C$23</f>
        <v>1</v>
      </c>
      <c r="AM150" s="2" t="b">
        <f>$G150&lt;=$D$23</f>
        <v>0</v>
      </c>
      <c r="AN150" s="2">
        <f>IF(AND(AL150,AM150),23,0)</f>
        <v>0</v>
      </c>
      <c r="AO150" s="2">
        <f>MAX(J150,M150,P150,S150,V150,Y150,AB150,AE150,AH150,AK150,AN150)</f>
        <v>3</v>
      </c>
      <c r="AP150" s="2" t="str">
        <f t="array" aca="1" ref="AP150" ca="1">INDIRECT("A"&amp;AO150)</f>
        <v>Schüler III w</v>
      </c>
      <c r="AQ150" s="2" t="str">
        <f t="array" aca="1" ref="AQ150" ca="1">INDIRECT("E"&amp;AO150)</f>
        <v>Schüler III w</v>
      </c>
    </row>
    <row r="151" spans="7:43" hidden="1" x14ac:dyDescent="0.25">
      <c r="G151" s="2">
        <f>$D$2-(ROW()-143)</f>
        <v>2018</v>
      </c>
      <c r="H151" s="2" t="b">
        <f>$G151&gt;=$C$3</f>
        <v>1</v>
      </c>
      <c r="I151" s="2" t="b">
        <f>$G151&lt;=$D$3</f>
        <v>1</v>
      </c>
      <c r="J151" s="2">
        <f>IF(AND(H151,I151),3,0)</f>
        <v>3</v>
      </c>
      <c r="K151" s="2" t="b">
        <f>$G151&gt;=$C$5</f>
        <v>1</v>
      </c>
      <c r="L151" s="2" t="b">
        <f>$G151&lt;=$D$5</f>
        <v>0</v>
      </c>
      <c r="M151" s="2">
        <f>IF(AND(K151,L151),5,0)</f>
        <v>0</v>
      </c>
      <c r="N151" s="2" t="b">
        <f>$G151&gt;=$C$7</f>
        <v>1</v>
      </c>
      <c r="O151" s="2" t="b">
        <f>$G151&lt;=$D$7</f>
        <v>0</v>
      </c>
      <c r="P151" s="2">
        <f>IF(AND(N151,O151),7,0)</f>
        <v>0</v>
      </c>
      <c r="Q151" s="2" t="b">
        <f>$G151&gt;=$C$9</f>
        <v>1</v>
      </c>
      <c r="R151" s="2" t="b">
        <f>$G151&lt;=$D$9</f>
        <v>0</v>
      </c>
      <c r="S151" s="2">
        <f>IF(AND(Q151,R151),9,0)</f>
        <v>0</v>
      </c>
      <c r="T151" s="2" t="b">
        <f>$G151&gt;=$C$11</f>
        <v>1</v>
      </c>
      <c r="U151" s="2" t="b">
        <f>$G151&lt;=$D$11</f>
        <v>0</v>
      </c>
      <c r="V151" s="2">
        <f>IF(AND(T151,U151),11,0)</f>
        <v>0</v>
      </c>
      <c r="W151" s="2" t="b">
        <f>$G151&gt;=$C$13</f>
        <v>1</v>
      </c>
      <c r="X151" s="2" t="b">
        <f>$G151&lt;=$D$13</f>
        <v>0</v>
      </c>
      <c r="Y151" s="2">
        <f>IF(AND(W151,X151),13,0)</f>
        <v>0</v>
      </c>
      <c r="Z151" s="2" t="b">
        <f>$G151&gt;=$C$15</f>
        <v>1</v>
      </c>
      <c r="AA151" s="2" t="b">
        <f>$G151&lt;=$D$15</f>
        <v>0</v>
      </c>
      <c r="AB151" s="2">
        <f>IF(AND(Z151,AA151),15,0)</f>
        <v>0</v>
      </c>
      <c r="AC151" s="2" t="b">
        <f>$G151&gt;=$C$17</f>
        <v>1</v>
      </c>
      <c r="AD151" s="2" t="b">
        <f>$G151&lt;=$D$17</f>
        <v>0</v>
      </c>
      <c r="AE151" s="2">
        <f>IF(AND(AC151,AD151),17,0)</f>
        <v>0</v>
      </c>
      <c r="AF151" s="2" t="b">
        <f>$G151&gt;=$C$19</f>
        <v>1</v>
      </c>
      <c r="AG151" s="2" t="b">
        <f>$G151&lt;=$D$19</f>
        <v>0</v>
      </c>
      <c r="AH151" s="2">
        <f>IF(AND(AF151,AG151),19,0)</f>
        <v>0</v>
      </c>
      <c r="AI151" s="2" t="b">
        <f>$G151&gt;=$C$21</f>
        <v>1</v>
      </c>
      <c r="AJ151" s="2" t="b">
        <f>$G151&lt;=$D$21</f>
        <v>0</v>
      </c>
      <c r="AK151" s="2">
        <f>IF(AND(AI151,AJ151),21,0)</f>
        <v>0</v>
      </c>
      <c r="AL151" s="2" t="b">
        <f>$G151&gt;=$C$23</f>
        <v>1</v>
      </c>
      <c r="AM151" s="2" t="b">
        <f>$G151&lt;=$D$23</f>
        <v>0</v>
      </c>
      <c r="AN151" s="2">
        <f>IF(AND(AL151,AM151),23,0)</f>
        <v>0</v>
      </c>
      <c r="AO151" s="2">
        <f>MAX(J151,M151,P151,S151,V151,Y151,AB151,AE151,AH151,AK151,AN151)</f>
        <v>3</v>
      </c>
      <c r="AP151" s="2" t="str">
        <f t="array" aca="1" ref="AP151" ca="1">INDIRECT("A"&amp;AO151)</f>
        <v>Schüler III w</v>
      </c>
      <c r="AQ151" s="2" t="str">
        <f t="array" aca="1" ref="AQ151" ca="1">INDIRECT("E"&amp;AO151)</f>
        <v>Schüler III w</v>
      </c>
    </row>
    <row r="152" spans="7:43" hidden="1" x14ac:dyDescent="0.25">
      <c r="G152" s="2">
        <f>$D$2-(ROW()-143)</f>
        <v>2017</v>
      </c>
      <c r="H152" s="2" t="b">
        <f>$G152&gt;=$C$3</f>
        <v>1</v>
      </c>
      <c r="I152" s="2" t="b">
        <f>$G152&lt;=$D$3</f>
        <v>1</v>
      </c>
      <c r="J152" s="2">
        <f>IF(AND(H152,I152),3,0)</f>
        <v>3</v>
      </c>
      <c r="K152" s="2" t="b">
        <f>$G152&gt;=$C$5</f>
        <v>1</v>
      </c>
      <c r="L152" s="2" t="b">
        <f>$G152&lt;=$D$5</f>
        <v>0</v>
      </c>
      <c r="M152" s="2">
        <f>IF(AND(K152,L152),5,0)</f>
        <v>0</v>
      </c>
      <c r="N152" s="2" t="b">
        <f>$G152&gt;=$C$7</f>
        <v>1</v>
      </c>
      <c r="O152" s="2" t="b">
        <f>$G152&lt;=$D$7</f>
        <v>0</v>
      </c>
      <c r="P152" s="2">
        <f>IF(AND(N152,O152),7,0)</f>
        <v>0</v>
      </c>
      <c r="Q152" s="2" t="b">
        <f>$G152&gt;=$C$9</f>
        <v>1</v>
      </c>
      <c r="R152" s="2" t="b">
        <f>$G152&lt;=$D$9</f>
        <v>0</v>
      </c>
      <c r="S152" s="2">
        <f>IF(AND(Q152,R152),9,0)</f>
        <v>0</v>
      </c>
      <c r="T152" s="2" t="b">
        <f>$G152&gt;=$C$11</f>
        <v>1</v>
      </c>
      <c r="U152" s="2" t="b">
        <f>$G152&lt;=$D$11</f>
        <v>0</v>
      </c>
      <c r="V152" s="2">
        <f>IF(AND(T152,U152),11,0)</f>
        <v>0</v>
      </c>
      <c r="W152" s="2" t="b">
        <f>$G152&gt;=$C$13</f>
        <v>1</v>
      </c>
      <c r="X152" s="2" t="b">
        <f>$G152&lt;=$D$13</f>
        <v>0</v>
      </c>
      <c r="Y152" s="2">
        <f>IF(AND(W152,X152),13,0)</f>
        <v>0</v>
      </c>
      <c r="Z152" s="2" t="b">
        <f>$G152&gt;=$C$15</f>
        <v>1</v>
      </c>
      <c r="AA152" s="2" t="b">
        <f>$G152&lt;=$D$15</f>
        <v>0</v>
      </c>
      <c r="AB152" s="2">
        <f>IF(AND(Z152,AA152),15,0)</f>
        <v>0</v>
      </c>
      <c r="AC152" s="2" t="b">
        <f>$G152&gt;=$C$17</f>
        <v>1</v>
      </c>
      <c r="AD152" s="2" t="b">
        <f>$G152&lt;=$D$17</f>
        <v>0</v>
      </c>
      <c r="AE152" s="2">
        <f>IF(AND(AC152,AD152),17,0)</f>
        <v>0</v>
      </c>
      <c r="AF152" s="2" t="b">
        <f>$G152&gt;=$C$19</f>
        <v>1</v>
      </c>
      <c r="AG152" s="2" t="b">
        <f>$G152&lt;=$D$19</f>
        <v>0</v>
      </c>
      <c r="AH152" s="2">
        <f>IF(AND(AF152,AG152),19,0)</f>
        <v>0</v>
      </c>
      <c r="AI152" s="2" t="b">
        <f>$G152&gt;=$C$21</f>
        <v>1</v>
      </c>
      <c r="AJ152" s="2" t="b">
        <f>$G152&lt;=$D$21</f>
        <v>0</v>
      </c>
      <c r="AK152" s="2">
        <f>IF(AND(AI152,AJ152),21,0)</f>
        <v>0</v>
      </c>
      <c r="AL152" s="2" t="b">
        <f>$G152&gt;=$C$23</f>
        <v>1</v>
      </c>
      <c r="AM152" s="2" t="b">
        <f>$G152&lt;=$D$23</f>
        <v>0</v>
      </c>
      <c r="AN152" s="2">
        <f>IF(AND(AL152,AM152),23,0)</f>
        <v>0</v>
      </c>
      <c r="AO152" s="2">
        <f>MAX(J152,M152,P152,S152,V152,Y152,AB152,AE152,AH152,AK152,AN152)</f>
        <v>3</v>
      </c>
      <c r="AP152" s="2" t="str">
        <f t="array" aca="1" ref="AP152" ca="1">INDIRECT("A"&amp;AO152)</f>
        <v>Schüler III w</v>
      </c>
      <c r="AQ152" s="2" t="str">
        <f t="array" aca="1" ref="AQ152" ca="1">INDIRECT("E"&amp;AO152)</f>
        <v>Schüler III w</v>
      </c>
    </row>
    <row r="153" spans="7:43" hidden="1" x14ac:dyDescent="0.25">
      <c r="G153" s="2">
        <f>$D$2-(ROW()-143)</f>
        <v>2016</v>
      </c>
      <c r="H153" s="2" t="b">
        <f>$G153&gt;=$C$3</f>
        <v>1</v>
      </c>
      <c r="I153" s="2" t="b">
        <f>$G153&lt;=$D$3</f>
        <v>1</v>
      </c>
      <c r="J153" s="2">
        <f>IF(AND(H153,I153),3,0)</f>
        <v>3</v>
      </c>
      <c r="K153" s="2" t="b">
        <f>$G153&gt;=$C$5</f>
        <v>1</v>
      </c>
      <c r="L153" s="2" t="b">
        <f>$G153&lt;=$D$5</f>
        <v>0</v>
      </c>
      <c r="M153" s="2">
        <f>IF(AND(K153,L153),5,0)</f>
        <v>0</v>
      </c>
      <c r="N153" s="2" t="b">
        <f>$G153&gt;=$C$7</f>
        <v>1</v>
      </c>
      <c r="O153" s="2" t="b">
        <f>$G153&lt;=$D$7</f>
        <v>0</v>
      </c>
      <c r="P153" s="2">
        <f>IF(AND(N153,O153),7,0)</f>
        <v>0</v>
      </c>
      <c r="Q153" s="2" t="b">
        <f>$G153&gt;=$C$9</f>
        <v>1</v>
      </c>
      <c r="R153" s="2" t="b">
        <f>$G153&lt;=$D$9</f>
        <v>0</v>
      </c>
      <c r="S153" s="2">
        <f>IF(AND(Q153,R153),9,0)</f>
        <v>0</v>
      </c>
      <c r="T153" s="2" t="b">
        <f>$G153&gt;=$C$11</f>
        <v>1</v>
      </c>
      <c r="U153" s="2" t="b">
        <f>$G153&lt;=$D$11</f>
        <v>0</v>
      </c>
      <c r="V153" s="2">
        <f>IF(AND(T153,U153),11,0)</f>
        <v>0</v>
      </c>
      <c r="W153" s="2" t="b">
        <f>$G153&gt;=$C$13</f>
        <v>1</v>
      </c>
      <c r="X153" s="2" t="b">
        <f>$G153&lt;=$D$13</f>
        <v>0</v>
      </c>
      <c r="Y153" s="2">
        <f>IF(AND(W153,X153),13,0)</f>
        <v>0</v>
      </c>
      <c r="Z153" s="2" t="b">
        <f>$G153&gt;=$C$15</f>
        <v>1</v>
      </c>
      <c r="AA153" s="2" t="b">
        <f>$G153&lt;=$D$15</f>
        <v>0</v>
      </c>
      <c r="AB153" s="2">
        <f>IF(AND(Z153,AA153),15,0)</f>
        <v>0</v>
      </c>
      <c r="AC153" s="2" t="b">
        <f>$G153&gt;=$C$17</f>
        <v>1</v>
      </c>
      <c r="AD153" s="2" t="b">
        <f>$G153&lt;=$D$17</f>
        <v>0</v>
      </c>
      <c r="AE153" s="2">
        <f>IF(AND(AC153,AD153),17,0)</f>
        <v>0</v>
      </c>
      <c r="AF153" s="2" t="b">
        <f>$G153&gt;=$C$19</f>
        <v>1</v>
      </c>
      <c r="AG153" s="2" t="b">
        <f>$G153&lt;=$D$19</f>
        <v>0</v>
      </c>
      <c r="AH153" s="2">
        <f>IF(AND(AF153,AG153),19,0)</f>
        <v>0</v>
      </c>
      <c r="AI153" s="2" t="b">
        <f>$G153&gt;=$C$21</f>
        <v>1</v>
      </c>
      <c r="AJ153" s="2" t="b">
        <f>$G153&lt;=$D$21</f>
        <v>0</v>
      </c>
      <c r="AK153" s="2">
        <f>IF(AND(AI153,AJ153),21,0)</f>
        <v>0</v>
      </c>
      <c r="AL153" s="2" t="b">
        <f>$G153&gt;=$C$23</f>
        <v>1</v>
      </c>
      <c r="AM153" s="2" t="b">
        <f>$G153&lt;=$D$23</f>
        <v>0</v>
      </c>
      <c r="AN153" s="2">
        <f>IF(AND(AL153,AM153),23,0)</f>
        <v>0</v>
      </c>
      <c r="AO153" s="2">
        <f>MAX(J153,M153,P153,S153,V153,Y153,AB153,AE153,AH153,AK153,AN153)</f>
        <v>3</v>
      </c>
      <c r="AP153" s="2" t="str">
        <f t="array" aca="1" ref="AP153" ca="1">INDIRECT("A"&amp;AO153)</f>
        <v>Schüler III w</v>
      </c>
      <c r="AQ153" s="2" t="str">
        <f t="array" aca="1" ref="AQ153" ca="1">INDIRECT("E"&amp;AO153)</f>
        <v>Schüler III w</v>
      </c>
    </row>
    <row r="154" spans="7:43" hidden="1" x14ac:dyDescent="0.25">
      <c r="G154" s="2">
        <f>$D$2-(ROW()-143)</f>
        <v>2015</v>
      </c>
      <c r="H154" s="2" t="b">
        <f>$G154&gt;=$C$3</f>
        <v>0</v>
      </c>
      <c r="I154" s="2" t="b">
        <f>$G154&lt;=$D$3</f>
        <v>1</v>
      </c>
      <c r="J154" s="2">
        <f>IF(AND(H154,I154),3,0)</f>
        <v>0</v>
      </c>
      <c r="K154" s="2" t="b">
        <f>$G154&gt;=$C$5</f>
        <v>1</v>
      </c>
      <c r="L154" s="2" t="b">
        <f>$G154&lt;=$D$5</f>
        <v>1</v>
      </c>
      <c r="M154" s="2">
        <f>IF(AND(K154,L154),5,0)</f>
        <v>5</v>
      </c>
      <c r="N154" s="2" t="b">
        <f>$G154&gt;=$C$7</f>
        <v>1</v>
      </c>
      <c r="O154" s="2" t="b">
        <f>$G154&lt;=$D$7</f>
        <v>0</v>
      </c>
      <c r="P154" s="2">
        <f>IF(AND(N154,O154),7,0)</f>
        <v>0</v>
      </c>
      <c r="Q154" s="2" t="b">
        <f>$G154&gt;=$C$9</f>
        <v>1</v>
      </c>
      <c r="R154" s="2" t="b">
        <f>$G154&lt;=$D$9</f>
        <v>0</v>
      </c>
      <c r="S154" s="2">
        <f>IF(AND(Q154,R154),9,0)</f>
        <v>0</v>
      </c>
      <c r="T154" s="2" t="b">
        <f>$G154&gt;=$C$11</f>
        <v>1</v>
      </c>
      <c r="U154" s="2" t="b">
        <f>$G154&lt;=$D$11</f>
        <v>0</v>
      </c>
      <c r="V154" s="2">
        <f>IF(AND(T154,U154),11,0)</f>
        <v>0</v>
      </c>
      <c r="W154" s="2" t="b">
        <f>$G154&gt;=$C$13</f>
        <v>1</v>
      </c>
      <c r="X154" s="2" t="b">
        <f>$G154&lt;=$D$13</f>
        <v>0</v>
      </c>
      <c r="Y154" s="2">
        <f>IF(AND(W154,X154),13,0)</f>
        <v>0</v>
      </c>
      <c r="Z154" s="2" t="b">
        <f>$G154&gt;=$C$15</f>
        <v>1</v>
      </c>
      <c r="AA154" s="2" t="b">
        <f>$G154&lt;=$D$15</f>
        <v>0</v>
      </c>
      <c r="AB154" s="2">
        <f>IF(AND(Z154,AA154),15,0)</f>
        <v>0</v>
      </c>
      <c r="AC154" s="2" t="b">
        <f>$G154&gt;=$C$17</f>
        <v>1</v>
      </c>
      <c r="AD154" s="2" t="b">
        <f>$G154&lt;=$D$17</f>
        <v>0</v>
      </c>
      <c r="AE154" s="2">
        <f>IF(AND(AC154,AD154),17,0)</f>
        <v>0</v>
      </c>
      <c r="AF154" s="2" t="b">
        <f>$G154&gt;=$C$19</f>
        <v>1</v>
      </c>
      <c r="AG154" s="2" t="b">
        <f>$G154&lt;=$D$19</f>
        <v>0</v>
      </c>
      <c r="AH154" s="2">
        <f>IF(AND(AF154,AG154),19,0)</f>
        <v>0</v>
      </c>
      <c r="AI154" s="2" t="b">
        <f>$G154&gt;=$C$21</f>
        <v>1</v>
      </c>
      <c r="AJ154" s="2" t="b">
        <f>$G154&lt;=$D$21</f>
        <v>0</v>
      </c>
      <c r="AK154" s="2">
        <f>IF(AND(AI154,AJ154),21,0)</f>
        <v>0</v>
      </c>
      <c r="AL154" s="2" t="b">
        <f>$G154&gt;=$C$23</f>
        <v>1</v>
      </c>
      <c r="AM154" s="2" t="b">
        <f>$G154&lt;=$D$23</f>
        <v>0</v>
      </c>
      <c r="AN154" s="2">
        <f>IF(AND(AL154,AM154),23,0)</f>
        <v>0</v>
      </c>
      <c r="AO154" s="2">
        <f>MAX(J154,M154,P154,S154,V154,Y154,AB154,AE154,AH154,AK154,AN154)</f>
        <v>5</v>
      </c>
      <c r="AP154" s="2" t="str">
        <f t="array" aca="1" ref="AP154" ca="1">INDIRECT("A"&amp;AO154)</f>
        <v>Schüler II w</v>
      </c>
      <c r="AQ154" s="2" t="str">
        <f t="array" aca="1" ref="AQ154" ca="1">INDIRECT("E"&amp;AO154)</f>
        <v>Schüler II w</v>
      </c>
    </row>
    <row r="155" spans="7:43" hidden="1" x14ac:dyDescent="0.25">
      <c r="G155" s="2">
        <f>$D$2-(ROW()-143)</f>
        <v>2014</v>
      </c>
      <c r="H155" s="2" t="b">
        <f>$G155&gt;=$C$3</f>
        <v>0</v>
      </c>
      <c r="I155" s="2" t="b">
        <f>$G155&lt;=$D$3</f>
        <v>1</v>
      </c>
      <c r="J155" s="2">
        <f>IF(AND(H155,I155),3,0)</f>
        <v>0</v>
      </c>
      <c r="K155" s="2" t="b">
        <f>$G155&gt;=$C$5</f>
        <v>1</v>
      </c>
      <c r="L155" s="2" t="b">
        <f>$G155&lt;=$D$5</f>
        <v>1</v>
      </c>
      <c r="M155" s="2">
        <f>IF(AND(K155,L155),5,0)</f>
        <v>5</v>
      </c>
      <c r="N155" s="2" t="b">
        <f>$G155&gt;=$C$7</f>
        <v>1</v>
      </c>
      <c r="O155" s="2" t="b">
        <f>$G155&lt;=$D$7</f>
        <v>0</v>
      </c>
      <c r="P155" s="2">
        <f>IF(AND(N155,O155),7,0)</f>
        <v>0</v>
      </c>
      <c r="Q155" s="2" t="b">
        <f>$G155&gt;=$C$9</f>
        <v>1</v>
      </c>
      <c r="R155" s="2" t="b">
        <f>$G155&lt;=$D$9</f>
        <v>0</v>
      </c>
      <c r="S155" s="2">
        <f>IF(AND(Q155,R155),9,0)</f>
        <v>0</v>
      </c>
      <c r="T155" s="2" t="b">
        <f>$G155&gt;=$C$11</f>
        <v>1</v>
      </c>
      <c r="U155" s="2" t="b">
        <f>$G155&lt;=$D$11</f>
        <v>0</v>
      </c>
      <c r="V155" s="2">
        <f>IF(AND(T155,U155),11,0)</f>
        <v>0</v>
      </c>
      <c r="W155" s="2" t="b">
        <f>$G155&gt;=$C$13</f>
        <v>1</v>
      </c>
      <c r="X155" s="2" t="b">
        <f>$G155&lt;=$D$13</f>
        <v>0</v>
      </c>
      <c r="Y155" s="2">
        <f>IF(AND(W155,X155),13,0)</f>
        <v>0</v>
      </c>
      <c r="Z155" s="2" t="b">
        <f>$G155&gt;=$C$15</f>
        <v>1</v>
      </c>
      <c r="AA155" s="2" t="b">
        <f>$G155&lt;=$D$15</f>
        <v>0</v>
      </c>
      <c r="AB155" s="2">
        <f>IF(AND(Z155,AA155),15,0)</f>
        <v>0</v>
      </c>
      <c r="AC155" s="2" t="b">
        <f>$G155&gt;=$C$17</f>
        <v>1</v>
      </c>
      <c r="AD155" s="2" t="b">
        <f>$G155&lt;=$D$17</f>
        <v>0</v>
      </c>
      <c r="AE155" s="2">
        <f>IF(AND(AC155,AD155),17,0)</f>
        <v>0</v>
      </c>
      <c r="AF155" s="2" t="b">
        <f>$G155&gt;=$C$19</f>
        <v>1</v>
      </c>
      <c r="AG155" s="2" t="b">
        <f>$G155&lt;=$D$19</f>
        <v>0</v>
      </c>
      <c r="AH155" s="2">
        <f>IF(AND(AF155,AG155),19,0)</f>
        <v>0</v>
      </c>
      <c r="AI155" s="2" t="b">
        <f>$G155&gt;=$C$21</f>
        <v>1</v>
      </c>
      <c r="AJ155" s="2" t="b">
        <f>$G155&lt;=$D$21</f>
        <v>0</v>
      </c>
      <c r="AK155" s="2">
        <f>IF(AND(AI155,AJ155),21,0)</f>
        <v>0</v>
      </c>
      <c r="AL155" s="2" t="b">
        <f>$G155&gt;=$C$23</f>
        <v>1</v>
      </c>
      <c r="AM155" s="2" t="b">
        <f>$G155&lt;=$D$23</f>
        <v>0</v>
      </c>
      <c r="AN155" s="2">
        <f>IF(AND(AL155,AM155),23,0)</f>
        <v>0</v>
      </c>
      <c r="AO155" s="2">
        <f>MAX(J155,M155,P155,S155,V155,Y155,AB155,AE155,AH155,AK155,AN155)</f>
        <v>5</v>
      </c>
      <c r="AP155" s="2" t="str">
        <f t="array" aca="1" ref="AP155" ca="1">INDIRECT("A"&amp;AO155)</f>
        <v>Schüler II w</v>
      </c>
      <c r="AQ155" s="2" t="str">
        <f t="array" aca="1" ref="AQ155" ca="1">INDIRECT("E"&amp;AO155)</f>
        <v>Schüler II w</v>
      </c>
    </row>
    <row r="156" spans="7:43" hidden="1" x14ac:dyDescent="0.25">
      <c r="G156" s="2">
        <f>$D$2-(ROW()-143)</f>
        <v>2013</v>
      </c>
      <c r="H156" s="2" t="b">
        <f>$G156&gt;=$C$3</f>
        <v>0</v>
      </c>
      <c r="I156" s="2" t="b">
        <f>$G156&lt;=$D$3</f>
        <v>1</v>
      </c>
      <c r="J156" s="2">
        <f>IF(AND(H156,I156),3,0)</f>
        <v>0</v>
      </c>
      <c r="K156" s="2" t="b">
        <f>$G156&gt;=$C$5</f>
        <v>0</v>
      </c>
      <c r="L156" s="2" t="b">
        <f>$G156&lt;=$D$5</f>
        <v>1</v>
      </c>
      <c r="M156" s="2">
        <f>IF(AND(K156,L156),5,0)</f>
        <v>0</v>
      </c>
      <c r="N156" s="2" t="b">
        <f>$G156&gt;=$C$7</f>
        <v>1</v>
      </c>
      <c r="O156" s="2" t="b">
        <f>$G156&lt;=$D$7</f>
        <v>1</v>
      </c>
      <c r="P156" s="2">
        <f>IF(AND(N156,O156),7,0)</f>
        <v>7</v>
      </c>
      <c r="Q156" s="2" t="b">
        <f>$G156&gt;=$C$9</f>
        <v>1</v>
      </c>
      <c r="R156" s="2" t="b">
        <f>$G156&lt;=$D$9</f>
        <v>0</v>
      </c>
      <c r="S156" s="2">
        <f>IF(AND(Q156,R156),9,0)</f>
        <v>0</v>
      </c>
      <c r="T156" s="2" t="b">
        <f>$G156&gt;=$C$11</f>
        <v>1</v>
      </c>
      <c r="U156" s="2" t="b">
        <f>$G156&lt;=$D$11</f>
        <v>0</v>
      </c>
      <c r="V156" s="2">
        <f>IF(AND(T156,U156),11,0)</f>
        <v>0</v>
      </c>
      <c r="W156" s="2" t="b">
        <f>$G156&gt;=$C$13</f>
        <v>1</v>
      </c>
      <c r="X156" s="2" t="b">
        <f>$G156&lt;=$D$13</f>
        <v>0</v>
      </c>
      <c r="Y156" s="2">
        <f>IF(AND(W156,X156),13,0)</f>
        <v>0</v>
      </c>
      <c r="Z156" s="2" t="b">
        <f>$G156&gt;=$C$15</f>
        <v>1</v>
      </c>
      <c r="AA156" s="2" t="b">
        <f>$G156&lt;=$D$15</f>
        <v>0</v>
      </c>
      <c r="AB156" s="2">
        <f>IF(AND(Z156,AA156),15,0)</f>
        <v>0</v>
      </c>
      <c r="AC156" s="2" t="b">
        <f>$G156&gt;=$C$17</f>
        <v>1</v>
      </c>
      <c r="AD156" s="2" t="b">
        <f>$G156&lt;=$D$17</f>
        <v>0</v>
      </c>
      <c r="AE156" s="2">
        <f>IF(AND(AC156,AD156),17,0)</f>
        <v>0</v>
      </c>
      <c r="AF156" s="2" t="b">
        <f>$G156&gt;=$C$19</f>
        <v>1</v>
      </c>
      <c r="AG156" s="2" t="b">
        <f>$G156&lt;=$D$19</f>
        <v>0</v>
      </c>
      <c r="AH156" s="2">
        <f>IF(AND(AF156,AG156),19,0)</f>
        <v>0</v>
      </c>
      <c r="AI156" s="2" t="b">
        <f>$G156&gt;=$C$21</f>
        <v>1</v>
      </c>
      <c r="AJ156" s="2" t="b">
        <f>$G156&lt;=$D$21</f>
        <v>0</v>
      </c>
      <c r="AK156" s="2">
        <f>IF(AND(AI156,AJ156),21,0)</f>
        <v>0</v>
      </c>
      <c r="AL156" s="2" t="b">
        <f>$G156&gt;=$C$23</f>
        <v>1</v>
      </c>
      <c r="AM156" s="2" t="b">
        <f>$G156&lt;=$D$23</f>
        <v>0</v>
      </c>
      <c r="AN156" s="2">
        <f>IF(AND(AL156,AM156),23,0)</f>
        <v>0</v>
      </c>
      <c r="AO156" s="2">
        <f>MAX(J156,M156,P156,S156,V156,Y156,AB156,AE156,AH156,AK156,AN156)</f>
        <v>7</v>
      </c>
      <c r="AP156" s="2" t="str">
        <f t="array" aca="1" ref="AP156" ca="1">INDIRECT("A"&amp;AO156)</f>
        <v>Schüler I w</v>
      </c>
      <c r="AQ156" s="2" t="str">
        <f t="array" aca="1" ref="AQ156" ca="1">INDIRECT("E"&amp;AO156)</f>
        <v>Schüler I w</v>
      </c>
    </row>
    <row r="157" spans="7:43" hidden="1" x14ac:dyDescent="0.25">
      <c r="G157" s="2">
        <f>$D$2-(ROW()-143)</f>
        <v>2012</v>
      </c>
      <c r="H157" s="2" t="b">
        <f>$G157&gt;=$C$3</f>
        <v>0</v>
      </c>
      <c r="I157" s="2" t="b">
        <f>$G157&lt;=$D$3</f>
        <v>1</v>
      </c>
      <c r="J157" s="2">
        <f>IF(AND(H157,I157),3,0)</f>
        <v>0</v>
      </c>
      <c r="K157" s="2" t="b">
        <f>$G157&gt;=$C$5</f>
        <v>0</v>
      </c>
      <c r="L157" s="2" t="b">
        <f>$G157&lt;=$D$5</f>
        <v>1</v>
      </c>
      <c r="M157" s="2">
        <f>IF(AND(K157,L157),5,0)</f>
        <v>0</v>
      </c>
      <c r="N157" s="2" t="b">
        <f>$G157&gt;=$C$7</f>
        <v>1</v>
      </c>
      <c r="O157" s="2" t="b">
        <f>$G157&lt;=$D$7</f>
        <v>1</v>
      </c>
      <c r="P157" s="2">
        <f>IF(AND(N157,O157),7,0)</f>
        <v>7</v>
      </c>
      <c r="Q157" s="2" t="b">
        <f>$G157&gt;=$C$9</f>
        <v>1</v>
      </c>
      <c r="R157" s="2" t="b">
        <f>$G157&lt;=$D$9</f>
        <v>0</v>
      </c>
      <c r="S157" s="2">
        <f>IF(AND(Q157,R157),9,0)</f>
        <v>0</v>
      </c>
      <c r="T157" s="2" t="b">
        <f>$G157&gt;=$C$11</f>
        <v>1</v>
      </c>
      <c r="U157" s="2" t="b">
        <f>$G157&lt;=$D$11</f>
        <v>0</v>
      </c>
      <c r="V157" s="2">
        <f>IF(AND(T157,U157),11,0)</f>
        <v>0</v>
      </c>
      <c r="W157" s="2" t="b">
        <f>$G157&gt;=$C$13</f>
        <v>1</v>
      </c>
      <c r="X157" s="2" t="b">
        <f>$G157&lt;=$D$13</f>
        <v>0</v>
      </c>
      <c r="Y157" s="2">
        <f>IF(AND(W157,X157),13,0)</f>
        <v>0</v>
      </c>
      <c r="Z157" s="2" t="b">
        <f>$G157&gt;=$C$15</f>
        <v>1</v>
      </c>
      <c r="AA157" s="2" t="b">
        <f>$G157&lt;=$D$15</f>
        <v>0</v>
      </c>
      <c r="AB157" s="2">
        <f>IF(AND(Z157,AA157),15,0)</f>
        <v>0</v>
      </c>
      <c r="AC157" s="2" t="b">
        <f>$G157&gt;=$C$17</f>
        <v>1</v>
      </c>
      <c r="AD157" s="2" t="b">
        <f>$G157&lt;=$D$17</f>
        <v>0</v>
      </c>
      <c r="AE157" s="2">
        <f>IF(AND(AC157,AD157),17,0)</f>
        <v>0</v>
      </c>
      <c r="AF157" s="2" t="b">
        <f>$G157&gt;=$C$19</f>
        <v>1</v>
      </c>
      <c r="AG157" s="2" t="b">
        <f>$G157&lt;=$D$19</f>
        <v>0</v>
      </c>
      <c r="AH157" s="2">
        <f>IF(AND(AF157,AG157),19,0)</f>
        <v>0</v>
      </c>
      <c r="AI157" s="2" t="b">
        <f>$G157&gt;=$C$21</f>
        <v>1</v>
      </c>
      <c r="AJ157" s="2" t="b">
        <f>$G157&lt;=$D$21</f>
        <v>0</v>
      </c>
      <c r="AK157" s="2">
        <f>IF(AND(AI157,AJ157),21,0)</f>
        <v>0</v>
      </c>
      <c r="AL157" s="2" t="b">
        <f>$G157&gt;=$C$23</f>
        <v>1</v>
      </c>
      <c r="AM157" s="2" t="b">
        <f>$G157&lt;=$D$23</f>
        <v>0</v>
      </c>
      <c r="AN157" s="2">
        <f>IF(AND(AL157,AM157),23,0)</f>
        <v>0</v>
      </c>
      <c r="AO157" s="2">
        <f>MAX(J157,M157,P157,S157,V157,Y157,AB157,AE157,AH157,AK157,AN157)</f>
        <v>7</v>
      </c>
      <c r="AP157" s="2" t="str">
        <f t="array" aca="1" ref="AP157" ca="1">INDIRECT("A"&amp;AO157)</f>
        <v>Schüler I w</v>
      </c>
      <c r="AQ157" s="2" t="str">
        <f t="array" aca="1" ref="AQ157" ca="1">INDIRECT("E"&amp;AO157)</f>
        <v>Schüler I w</v>
      </c>
    </row>
    <row r="158" spans="7:43" hidden="1" x14ac:dyDescent="0.25">
      <c r="G158" s="2">
        <f>$D$2-(ROW()-143)</f>
        <v>2011</v>
      </c>
      <c r="H158" s="2" t="b">
        <f>$G158&gt;=$C$3</f>
        <v>0</v>
      </c>
      <c r="I158" s="2" t="b">
        <f>$G158&lt;=$D$3</f>
        <v>1</v>
      </c>
      <c r="J158" s="2">
        <f>IF(AND(H158,I158),3,0)</f>
        <v>0</v>
      </c>
      <c r="K158" s="2" t="b">
        <f>$G158&gt;=$C$5</f>
        <v>0</v>
      </c>
      <c r="L158" s="2" t="b">
        <f>$G158&lt;=$D$5</f>
        <v>1</v>
      </c>
      <c r="M158" s="2">
        <f>IF(AND(K158,L158),5,0)</f>
        <v>0</v>
      </c>
      <c r="N158" s="2" t="b">
        <f>$G158&gt;=$C$7</f>
        <v>0</v>
      </c>
      <c r="O158" s="2" t="b">
        <f>$G158&lt;=$D$7</f>
        <v>1</v>
      </c>
      <c r="P158" s="2">
        <f>IF(AND(N158,O158),7,0)</f>
        <v>0</v>
      </c>
      <c r="Q158" s="2" t="b">
        <f>$G158&gt;=$C$9</f>
        <v>1</v>
      </c>
      <c r="R158" s="2" t="b">
        <f>$G158&lt;=$D$9</f>
        <v>1</v>
      </c>
      <c r="S158" s="2">
        <f>IF(AND(Q158,R158),9,0)</f>
        <v>9</v>
      </c>
      <c r="T158" s="2" t="b">
        <f>$G158&gt;=$C$11</f>
        <v>1</v>
      </c>
      <c r="U158" s="2" t="b">
        <f>$G158&lt;=$D$11</f>
        <v>0</v>
      </c>
      <c r="V158" s="2">
        <f>IF(AND(T158,U158),11,0)</f>
        <v>0</v>
      </c>
      <c r="W158" s="2" t="b">
        <f>$G158&gt;=$C$13</f>
        <v>1</v>
      </c>
      <c r="X158" s="2" t="b">
        <f>$G158&lt;=$D$13</f>
        <v>0</v>
      </c>
      <c r="Y158" s="2">
        <f>IF(AND(W158,X158),13,0)</f>
        <v>0</v>
      </c>
      <c r="Z158" s="2" t="b">
        <f>$G158&gt;=$C$15</f>
        <v>1</v>
      </c>
      <c r="AA158" s="2" t="b">
        <f>$G158&lt;=$D$15</f>
        <v>0</v>
      </c>
      <c r="AB158" s="2">
        <f>IF(AND(Z158,AA158),15,0)</f>
        <v>0</v>
      </c>
      <c r="AC158" s="2" t="b">
        <f>$G158&gt;=$C$17</f>
        <v>1</v>
      </c>
      <c r="AD158" s="2" t="b">
        <f>$G158&lt;=$D$17</f>
        <v>0</v>
      </c>
      <c r="AE158" s="2">
        <f>IF(AND(AC158,AD158),17,0)</f>
        <v>0</v>
      </c>
      <c r="AF158" s="2" t="b">
        <f>$G158&gt;=$C$19</f>
        <v>1</v>
      </c>
      <c r="AG158" s="2" t="b">
        <f>$G158&lt;=$D$19</f>
        <v>0</v>
      </c>
      <c r="AH158" s="2">
        <f>IF(AND(AF158,AG158),19,0)</f>
        <v>0</v>
      </c>
      <c r="AI158" s="2" t="b">
        <f>$G158&gt;=$C$21</f>
        <v>1</v>
      </c>
      <c r="AJ158" s="2" t="b">
        <f>$G158&lt;=$D$21</f>
        <v>0</v>
      </c>
      <c r="AK158" s="2">
        <f>IF(AND(AI158,AJ158),21,0)</f>
        <v>0</v>
      </c>
      <c r="AL158" s="2" t="b">
        <f>$G158&gt;=$C$23</f>
        <v>1</v>
      </c>
      <c r="AM158" s="2" t="b">
        <f>$G158&lt;=$D$23</f>
        <v>0</v>
      </c>
      <c r="AN158" s="2">
        <f>IF(AND(AL158,AM158),23,0)</f>
        <v>0</v>
      </c>
      <c r="AO158" s="2">
        <f>MAX(J158,M158,P158,S158,V158,Y158,AB158,AE158,AH158,AK158,AN158)</f>
        <v>9</v>
      </c>
      <c r="AP158" s="2" t="str">
        <f t="array" aca="1" ref="AP158" ca="1">INDIRECT("A"&amp;AO158)</f>
        <v>Jugend w</v>
      </c>
      <c r="AQ158" s="2" t="str">
        <f t="array" aca="1" ref="AQ158" ca="1">INDIRECT("E"&amp;AO158)</f>
        <v>Jugend w</v>
      </c>
    </row>
    <row r="159" spans="7:43" hidden="1" x14ac:dyDescent="0.25">
      <c r="G159" s="2">
        <f>$D$2-(ROW()-143)</f>
        <v>2010</v>
      </c>
      <c r="H159" s="2" t="b">
        <f>$G159&gt;=$C$3</f>
        <v>0</v>
      </c>
      <c r="I159" s="2" t="b">
        <f>$G159&lt;=$D$3</f>
        <v>1</v>
      </c>
      <c r="J159" s="2">
        <f>IF(AND(H159,I159),3,0)</f>
        <v>0</v>
      </c>
      <c r="K159" s="2" t="b">
        <f>$G159&gt;=$C$5</f>
        <v>0</v>
      </c>
      <c r="L159" s="2" t="b">
        <f>$G159&lt;=$D$5</f>
        <v>1</v>
      </c>
      <c r="M159" s="2">
        <f>IF(AND(K159,L159),5,0)</f>
        <v>0</v>
      </c>
      <c r="N159" s="2" t="b">
        <f>$G159&gt;=$C$7</f>
        <v>0</v>
      </c>
      <c r="O159" s="2" t="b">
        <f>$G159&lt;=$D$7</f>
        <v>1</v>
      </c>
      <c r="P159" s="2">
        <f>IF(AND(N159,O159),7,0)</f>
        <v>0</v>
      </c>
      <c r="Q159" s="2" t="b">
        <f>$G159&gt;=$C$9</f>
        <v>1</v>
      </c>
      <c r="R159" s="2" t="b">
        <f>$G159&lt;=$D$9</f>
        <v>1</v>
      </c>
      <c r="S159" s="2">
        <f>IF(AND(Q159,R159),9,0)</f>
        <v>9</v>
      </c>
      <c r="T159" s="2" t="b">
        <f>$G159&gt;=$C$11</f>
        <v>1</v>
      </c>
      <c r="U159" s="2" t="b">
        <f>$G159&lt;=$D$11</f>
        <v>0</v>
      </c>
      <c r="V159" s="2">
        <f>IF(AND(T159,U159),11,0)</f>
        <v>0</v>
      </c>
      <c r="W159" s="2" t="b">
        <f>$G159&gt;=$C$13</f>
        <v>1</v>
      </c>
      <c r="X159" s="2" t="b">
        <f>$G159&lt;=$D$13</f>
        <v>0</v>
      </c>
      <c r="Y159" s="2">
        <f>IF(AND(W159,X159),13,0)</f>
        <v>0</v>
      </c>
      <c r="Z159" s="2" t="b">
        <f>$G159&gt;=$C$15</f>
        <v>1</v>
      </c>
      <c r="AA159" s="2" t="b">
        <f>$G159&lt;=$D$15</f>
        <v>0</v>
      </c>
      <c r="AB159" s="2">
        <f>IF(AND(Z159,AA159),15,0)</f>
        <v>0</v>
      </c>
      <c r="AC159" s="2" t="b">
        <f>$G159&gt;=$C$17</f>
        <v>1</v>
      </c>
      <c r="AD159" s="2" t="b">
        <f>$G159&lt;=$D$17</f>
        <v>0</v>
      </c>
      <c r="AE159" s="2">
        <f>IF(AND(AC159,AD159),17,0)</f>
        <v>0</v>
      </c>
      <c r="AF159" s="2" t="b">
        <f>$G159&gt;=$C$19</f>
        <v>1</v>
      </c>
      <c r="AG159" s="2" t="b">
        <f>$G159&lt;=$D$19</f>
        <v>0</v>
      </c>
      <c r="AH159" s="2">
        <f>IF(AND(AF159,AG159),19,0)</f>
        <v>0</v>
      </c>
      <c r="AI159" s="2" t="b">
        <f>$G159&gt;=$C$21</f>
        <v>1</v>
      </c>
      <c r="AJ159" s="2" t="b">
        <f>$G159&lt;=$D$21</f>
        <v>0</v>
      </c>
      <c r="AK159" s="2">
        <f>IF(AND(AI159,AJ159),21,0)</f>
        <v>0</v>
      </c>
      <c r="AL159" s="2" t="b">
        <f>$G159&gt;=$C$23</f>
        <v>1</v>
      </c>
      <c r="AM159" s="2" t="b">
        <f>$G159&lt;=$D$23</f>
        <v>0</v>
      </c>
      <c r="AN159" s="2">
        <f>IF(AND(AL159,AM159),23,0)</f>
        <v>0</v>
      </c>
      <c r="AO159" s="2">
        <f>MAX(J159,M159,P159,S159,V159,Y159,AB159,AE159,AH159,AK159,AN159)</f>
        <v>9</v>
      </c>
      <c r="AP159" s="2" t="str">
        <f t="array" aca="1" ref="AP159" ca="1">INDIRECT("A"&amp;AO159)</f>
        <v>Jugend w</v>
      </c>
      <c r="AQ159" s="2" t="str">
        <f t="array" aca="1" ref="AQ159" ca="1">INDIRECT("E"&amp;AO159)</f>
        <v>Jugend w</v>
      </c>
    </row>
    <row r="160" spans="7:43" hidden="1" x14ac:dyDescent="0.25">
      <c r="G160" s="2">
        <f>$D$2-(ROW()-143)</f>
        <v>2009</v>
      </c>
      <c r="H160" s="2" t="b">
        <f>$G160&gt;=$C$3</f>
        <v>0</v>
      </c>
      <c r="I160" s="2" t="b">
        <f>$G160&lt;=$D$3</f>
        <v>1</v>
      </c>
      <c r="J160" s="2">
        <f>IF(AND(H160,I160),3,0)</f>
        <v>0</v>
      </c>
      <c r="K160" s="2" t="b">
        <f>$G160&gt;=$C$5</f>
        <v>0</v>
      </c>
      <c r="L160" s="2" t="b">
        <f>$G160&lt;=$D$5</f>
        <v>1</v>
      </c>
      <c r="M160" s="2">
        <f>IF(AND(K160,L160),5,0)</f>
        <v>0</v>
      </c>
      <c r="N160" s="2" t="b">
        <f>$G160&gt;=$C$7</f>
        <v>0</v>
      </c>
      <c r="O160" s="2" t="b">
        <f>$G160&lt;=$D$7</f>
        <v>1</v>
      </c>
      <c r="P160" s="2">
        <f>IF(AND(N160,O160),7,0)</f>
        <v>0</v>
      </c>
      <c r="Q160" s="2" t="b">
        <f>$G160&gt;=$C$9</f>
        <v>0</v>
      </c>
      <c r="R160" s="2" t="b">
        <f>$G160&lt;=$D$9</f>
        <v>1</v>
      </c>
      <c r="S160" s="2">
        <f>IF(AND(Q160,R160),9,0)</f>
        <v>0</v>
      </c>
      <c r="T160" s="2" t="b">
        <f>$G160&gt;=$C$11</f>
        <v>1</v>
      </c>
      <c r="U160" s="2" t="b">
        <f>$G160&lt;=$D$11</f>
        <v>1</v>
      </c>
      <c r="V160" s="2">
        <f>IF(AND(T160,U160),11,0)</f>
        <v>11</v>
      </c>
      <c r="W160" s="2" t="b">
        <f>$G160&gt;=$C$13</f>
        <v>1</v>
      </c>
      <c r="X160" s="2" t="b">
        <f>$G160&lt;=$D$13</f>
        <v>0</v>
      </c>
      <c r="Y160" s="2">
        <f>IF(AND(W160,X160),13,0)</f>
        <v>0</v>
      </c>
      <c r="Z160" s="2" t="b">
        <f>$G160&gt;=$C$15</f>
        <v>1</v>
      </c>
      <c r="AA160" s="2" t="b">
        <f>$G160&lt;=$D$15</f>
        <v>0</v>
      </c>
      <c r="AB160" s="2">
        <f>IF(AND(Z160,AA160),15,0)</f>
        <v>0</v>
      </c>
      <c r="AC160" s="2" t="b">
        <f>$G160&gt;=$C$17</f>
        <v>1</v>
      </c>
      <c r="AD160" s="2" t="b">
        <f>$G160&lt;=$D$17</f>
        <v>0</v>
      </c>
      <c r="AE160" s="2">
        <f>IF(AND(AC160,AD160),17,0)</f>
        <v>0</v>
      </c>
      <c r="AF160" s="2" t="b">
        <f>$G160&gt;=$C$19</f>
        <v>1</v>
      </c>
      <c r="AG160" s="2" t="b">
        <f>$G160&lt;=$D$19</f>
        <v>0</v>
      </c>
      <c r="AH160" s="2">
        <f>IF(AND(AF160,AG160),19,0)</f>
        <v>0</v>
      </c>
      <c r="AI160" s="2" t="b">
        <f>$G160&gt;=$C$21</f>
        <v>1</v>
      </c>
      <c r="AJ160" s="2" t="b">
        <f>$G160&lt;=$D$21</f>
        <v>0</v>
      </c>
      <c r="AK160" s="2">
        <f>IF(AND(AI160,AJ160),21,0)</f>
        <v>0</v>
      </c>
      <c r="AL160" s="2" t="b">
        <f>$G160&gt;=$C$23</f>
        <v>1</v>
      </c>
      <c r="AM160" s="2" t="b">
        <f>$G160&lt;=$D$23</f>
        <v>0</v>
      </c>
      <c r="AN160" s="2">
        <f>IF(AND(AL160,AM160),23,0)</f>
        <v>0</v>
      </c>
      <c r="AO160" s="2">
        <f>MAX(J160,M160,P160,S160,V160,Y160,AB160,AE160,AH160,AK160,AN160)</f>
        <v>11</v>
      </c>
      <c r="AP160" s="2" t="str">
        <f t="array" aca="1" ref="AP160" ca="1">INDIRECT("A"&amp;AO160)</f>
        <v>Junioren II w</v>
      </c>
      <c r="AQ160" s="2" t="str">
        <f t="array" aca="1" ref="AQ160" ca="1">INDIRECT("E"&amp;AO160)</f>
        <v>Junioren II w</v>
      </c>
    </row>
    <row r="161" spans="7:43" hidden="1" x14ac:dyDescent="0.25">
      <c r="G161" s="2">
        <f>$D$2-(ROW()-143)</f>
        <v>2008</v>
      </c>
      <c r="H161" s="2" t="b">
        <f>$G161&gt;=$C$3</f>
        <v>0</v>
      </c>
      <c r="I161" s="2" t="b">
        <f>$G161&lt;=$D$3</f>
        <v>1</v>
      </c>
      <c r="J161" s="2">
        <f>IF(AND(H161,I161),3,0)</f>
        <v>0</v>
      </c>
      <c r="K161" s="2" t="b">
        <f>$G161&gt;=$C$5</f>
        <v>0</v>
      </c>
      <c r="L161" s="2" t="b">
        <f>$G161&lt;=$D$5</f>
        <v>1</v>
      </c>
      <c r="M161" s="2">
        <f>IF(AND(K161,L161),5,0)</f>
        <v>0</v>
      </c>
      <c r="N161" s="2" t="b">
        <f>$G161&gt;=$C$7</f>
        <v>0</v>
      </c>
      <c r="O161" s="2" t="b">
        <f>$G161&lt;=$D$7</f>
        <v>1</v>
      </c>
      <c r="P161" s="2">
        <f>IF(AND(N161,O161),7,0)</f>
        <v>0</v>
      </c>
      <c r="Q161" s="2" t="b">
        <f>$G161&gt;=$C$9</f>
        <v>0</v>
      </c>
      <c r="R161" s="2" t="b">
        <f>$G161&lt;=$D$9</f>
        <v>1</v>
      </c>
      <c r="S161" s="2">
        <f>IF(AND(Q161,R161),9,0)</f>
        <v>0</v>
      </c>
      <c r="T161" s="2" t="b">
        <f>$G161&gt;=$C$11</f>
        <v>1</v>
      </c>
      <c r="U161" s="2" t="b">
        <f>$G161&lt;=$D$11</f>
        <v>1</v>
      </c>
      <c r="V161" s="2">
        <f>IF(AND(T161,U161),11,0)</f>
        <v>11</v>
      </c>
      <c r="W161" s="2" t="b">
        <f>$G161&gt;=$C$13</f>
        <v>1</v>
      </c>
      <c r="X161" s="2" t="b">
        <f>$G161&lt;=$D$13</f>
        <v>0</v>
      </c>
      <c r="Y161" s="2">
        <f>IF(AND(W161,X161),13,0)</f>
        <v>0</v>
      </c>
      <c r="Z161" s="2" t="b">
        <f>$G161&gt;=$C$15</f>
        <v>1</v>
      </c>
      <c r="AA161" s="2" t="b">
        <f>$G161&lt;=$D$15</f>
        <v>0</v>
      </c>
      <c r="AB161" s="2">
        <f>IF(AND(Z161,AA161),15,0)</f>
        <v>0</v>
      </c>
      <c r="AC161" s="2" t="b">
        <f>$G161&gt;=$C$17</f>
        <v>1</v>
      </c>
      <c r="AD161" s="2" t="b">
        <f>$G161&lt;=$D$17</f>
        <v>0</v>
      </c>
      <c r="AE161" s="2">
        <f>IF(AND(AC161,AD161),17,0)</f>
        <v>0</v>
      </c>
      <c r="AF161" s="2" t="b">
        <f>$G161&gt;=$C$19</f>
        <v>1</v>
      </c>
      <c r="AG161" s="2" t="b">
        <f>$G161&lt;=$D$19</f>
        <v>0</v>
      </c>
      <c r="AH161" s="2">
        <f>IF(AND(AF161,AG161),19,0)</f>
        <v>0</v>
      </c>
      <c r="AI161" s="2" t="b">
        <f>$G161&gt;=$C$21</f>
        <v>1</v>
      </c>
      <c r="AJ161" s="2" t="b">
        <f>$G161&lt;=$D$21</f>
        <v>0</v>
      </c>
      <c r="AK161" s="2">
        <f>IF(AND(AI161,AJ161),21,0)</f>
        <v>0</v>
      </c>
      <c r="AL161" s="2" t="b">
        <f>$G161&gt;=$C$23</f>
        <v>1</v>
      </c>
      <c r="AM161" s="2" t="b">
        <f>$G161&lt;=$D$23</f>
        <v>0</v>
      </c>
      <c r="AN161" s="2">
        <f>IF(AND(AL161,AM161),23,0)</f>
        <v>0</v>
      </c>
      <c r="AO161" s="2">
        <f>MAX(J161,M161,P161,S161,V161,Y161,AB161,AE161,AH161,AK161,AN161)</f>
        <v>11</v>
      </c>
      <c r="AP161" s="2" t="str">
        <f t="array" aca="1" ref="AP161" ca="1">INDIRECT("A"&amp;AO161)</f>
        <v>Junioren II w</v>
      </c>
      <c r="AQ161" s="2" t="str">
        <f t="array" aca="1" ref="AQ161" ca="1">INDIRECT("E"&amp;AO161)</f>
        <v>Junioren II w</v>
      </c>
    </row>
    <row r="162" spans="7:43" hidden="1" x14ac:dyDescent="0.25">
      <c r="G162" s="2">
        <f>$D$2-(ROW()-143)</f>
        <v>2007</v>
      </c>
      <c r="H162" s="2" t="b">
        <f>$G162&gt;=$C$3</f>
        <v>0</v>
      </c>
      <c r="I162" s="2" t="b">
        <f>$G162&lt;=$D$3</f>
        <v>1</v>
      </c>
      <c r="J162" s="2">
        <f>IF(AND(H162,I162),3,0)</f>
        <v>0</v>
      </c>
      <c r="K162" s="2" t="b">
        <f>$G162&gt;=$C$5</f>
        <v>0</v>
      </c>
      <c r="L162" s="2" t="b">
        <f>$G162&lt;=$D$5</f>
        <v>1</v>
      </c>
      <c r="M162" s="2">
        <f>IF(AND(K162,L162),5,0)</f>
        <v>0</v>
      </c>
      <c r="N162" s="2" t="b">
        <f>$G162&gt;=$C$7</f>
        <v>0</v>
      </c>
      <c r="O162" s="2" t="b">
        <f>$G162&lt;=$D$7</f>
        <v>1</v>
      </c>
      <c r="P162" s="2">
        <f>IF(AND(N162,O162),7,0)</f>
        <v>0</v>
      </c>
      <c r="Q162" s="2" t="b">
        <f>$G162&gt;=$C$9</f>
        <v>0</v>
      </c>
      <c r="R162" s="2" t="b">
        <f>$G162&lt;=$D$9</f>
        <v>1</v>
      </c>
      <c r="S162" s="2">
        <f>IF(AND(Q162,R162),9,0)</f>
        <v>0</v>
      </c>
      <c r="T162" s="2" t="b">
        <f>$G162&gt;=$C$11</f>
        <v>0</v>
      </c>
      <c r="U162" s="2" t="b">
        <f>$G162&lt;=$D$11</f>
        <v>1</v>
      </c>
      <c r="V162" s="2">
        <f>IF(AND(T162,U162),11,0)</f>
        <v>0</v>
      </c>
      <c r="W162" s="2" t="b">
        <f>$G162&gt;=$C$13</f>
        <v>1</v>
      </c>
      <c r="X162" s="2" t="b">
        <f>$G162&lt;=$D$13</f>
        <v>1</v>
      </c>
      <c r="Y162" s="2">
        <f>IF(AND(W162,X162),13,0)</f>
        <v>13</v>
      </c>
      <c r="Z162" s="2" t="b">
        <f>$G162&gt;=$C$15</f>
        <v>1</v>
      </c>
      <c r="AA162" s="2" t="b">
        <f>$G162&lt;=$D$15</f>
        <v>0</v>
      </c>
      <c r="AB162" s="2">
        <f>IF(AND(Z162,AA162),15,0)</f>
        <v>0</v>
      </c>
      <c r="AC162" s="2" t="b">
        <f>$G162&gt;=$C$17</f>
        <v>1</v>
      </c>
      <c r="AD162" s="2" t="b">
        <f>$G162&lt;=$D$17</f>
        <v>0</v>
      </c>
      <c r="AE162" s="2">
        <f>IF(AND(AC162,AD162),17,0)</f>
        <v>0</v>
      </c>
      <c r="AF162" s="2" t="b">
        <f>$G162&gt;=$C$19</f>
        <v>1</v>
      </c>
      <c r="AG162" s="2" t="b">
        <f>$G162&lt;=$D$19</f>
        <v>0</v>
      </c>
      <c r="AH162" s="2">
        <f>IF(AND(AF162,AG162),19,0)</f>
        <v>0</v>
      </c>
      <c r="AI162" s="2" t="b">
        <f>$G162&gt;=$C$21</f>
        <v>1</v>
      </c>
      <c r="AJ162" s="2" t="b">
        <f>$G162&lt;=$D$21</f>
        <v>0</v>
      </c>
      <c r="AK162" s="2">
        <f>IF(AND(AI162,AJ162),21,0)</f>
        <v>0</v>
      </c>
      <c r="AL162" s="2" t="b">
        <f>$G162&gt;=$C$23</f>
        <v>1</v>
      </c>
      <c r="AM162" s="2" t="b">
        <f>$G162&lt;=$D$23</f>
        <v>0</v>
      </c>
      <c r="AN162" s="2">
        <f>IF(AND(AL162,AM162),23,0)</f>
        <v>0</v>
      </c>
      <c r="AO162" s="2">
        <f>MAX(J162,M162,P162,S162,V162,Y162,AB162,AE162,AH162,AK162,AN162)</f>
        <v>13</v>
      </c>
      <c r="AP162" s="2" t="str">
        <f t="array" aca="1" ref="AP162" ca="1">INDIRECT("A"&amp;AO162)</f>
        <v>Junioren I w</v>
      </c>
      <c r="AQ162" s="2" t="str">
        <f t="array" aca="1" ref="AQ162" ca="1">INDIRECT("E"&amp;AO162)</f>
        <v>Junioren I w</v>
      </c>
    </row>
    <row r="163" spans="7:43" hidden="1" x14ac:dyDescent="0.25">
      <c r="G163" s="2">
        <f>$D$2-(ROW()-143)</f>
        <v>2006</v>
      </c>
      <c r="H163" s="2" t="b">
        <f>$G163&gt;=$C$3</f>
        <v>0</v>
      </c>
      <c r="I163" s="2" t="b">
        <f>$G163&lt;=$D$3</f>
        <v>1</v>
      </c>
      <c r="J163" s="2">
        <f>IF(AND(H163,I163),3,0)</f>
        <v>0</v>
      </c>
      <c r="K163" s="2" t="b">
        <f>$G163&gt;=$C$5</f>
        <v>0</v>
      </c>
      <c r="L163" s="2" t="b">
        <f>$G163&lt;=$D$5</f>
        <v>1</v>
      </c>
      <c r="M163" s="2">
        <f>IF(AND(K163,L163),5,0)</f>
        <v>0</v>
      </c>
      <c r="N163" s="2" t="b">
        <f>$G163&gt;=$C$7</f>
        <v>0</v>
      </c>
      <c r="O163" s="2" t="b">
        <f>$G163&lt;=$D$7</f>
        <v>1</v>
      </c>
      <c r="P163" s="2">
        <f>IF(AND(N163,O163),7,0)</f>
        <v>0</v>
      </c>
      <c r="Q163" s="2" t="b">
        <f>$G163&gt;=$C$9</f>
        <v>0</v>
      </c>
      <c r="R163" s="2" t="b">
        <f>$G163&lt;=$D$9</f>
        <v>1</v>
      </c>
      <c r="S163" s="2">
        <f>IF(AND(Q163,R163),9,0)</f>
        <v>0</v>
      </c>
      <c r="T163" s="2" t="b">
        <f>$G163&gt;=$C$11</f>
        <v>0</v>
      </c>
      <c r="U163" s="2" t="b">
        <f>$G163&lt;=$D$11</f>
        <v>1</v>
      </c>
      <c r="V163" s="2">
        <f>IF(AND(T163,U163),11,0)</f>
        <v>0</v>
      </c>
      <c r="W163" s="2" t="b">
        <f>$G163&gt;=$C$13</f>
        <v>1</v>
      </c>
      <c r="X163" s="2" t="b">
        <f>$G163&lt;=$D$13</f>
        <v>1</v>
      </c>
      <c r="Y163" s="2">
        <f>IF(AND(W163,X163),13,0)</f>
        <v>13</v>
      </c>
      <c r="Z163" s="2" t="b">
        <f>$G163&gt;=$C$15</f>
        <v>1</v>
      </c>
      <c r="AA163" s="2" t="b">
        <f>$G163&lt;=$D$15</f>
        <v>0</v>
      </c>
      <c r="AB163" s="2">
        <f>IF(AND(Z163,AA163),15,0)</f>
        <v>0</v>
      </c>
      <c r="AC163" s="2" t="b">
        <f>$G163&gt;=$C$17</f>
        <v>1</v>
      </c>
      <c r="AD163" s="2" t="b">
        <f>$G163&lt;=$D$17</f>
        <v>0</v>
      </c>
      <c r="AE163" s="2">
        <f>IF(AND(AC163,AD163),17,0)</f>
        <v>0</v>
      </c>
      <c r="AF163" s="2" t="b">
        <f>$G163&gt;=$C$19</f>
        <v>1</v>
      </c>
      <c r="AG163" s="2" t="b">
        <f>$G163&lt;=$D$19</f>
        <v>0</v>
      </c>
      <c r="AH163" s="2">
        <f>IF(AND(AF163,AG163),19,0)</f>
        <v>0</v>
      </c>
      <c r="AI163" s="2" t="b">
        <f>$G163&gt;=$C$21</f>
        <v>1</v>
      </c>
      <c r="AJ163" s="2" t="b">
        <f>$G163&lt;=$D$21</f>
        <v>0</v>
      </c>
      <c r="AK163" s="2">
        <f>IF(AND(AI163,AJ163),21,0)</f>
        <v>0</v>
      </c>
      <c r="AL163" s="2" t="b">
        <f>$G163&gt;=$C$23</f>
        <v>1</v>
      </c>
      <c r="AM163" s="2" t="b">
        <f>$G163&lt;=$D$23</f>
        <v>0</v>
      </c>
      <c r="AN163" s="2">
        <f>IF(AND(AL163,AM163),23,0)</f>
        <v>0</v>
      </c>
      <c r="AO163" s="2">
        <f>MAX(J163,M163,P163,S163,V163,Y163,AB163,AE163,AH163,AK163,AN163)</f>
        <v>13</v>
      </c>
      <c r="AP163" s="2" t="str">
        <f t="array" aca="1" ref="AP163" ca="1">INDIRECT("A"&amp;AO163)</f>
        <v>Junioren I w</v>
      </c>
      <c r="AQ163" s="2" t="str">
        <f t="array" aca="1" ref="AQ163" ca="1">INDIRECT("E"&amp;AO163)</f>
        <v>Junioren I w</v>
      </c>
    </row>
    <row r="164" spans="7:43" hidden="1" x14ac:dyDescent="0.25">
      <c r="G164" s="2">
        <f>$D$2-(ROW()-143)</f>
        <v>2005</v>
      </c>
      <c r="H164" s="2" t="b">
        <f>$G164&gt;=$C$3</f>
        <v>0</v>
      </c>
      <c r="I164" s="2" t="b">
        <f>$G164&lt;=$D$3</f>
        <v>1</v>
      </c>
      <c r="J164" s="2">
        <f>IF(AND(H164,I164),3,0)</f>
        <v>0</v>
      </c>
      <c r="K164" s="2" t="b">
        <f>$G164&gt;=$C$5</f>
        <v>0</v>
      </c>
      <c r="L164" s="2" t="b">
        <f>$G164&lt;=$D$5</f>
        <v>1</v>
      </c>
      <c r="M164" s="2">
        <f>IF(AND(K164,L164),5,0)</f>
        <v>0</v>
      </c>
      <c r="N164" s="2" t="b">
        <f>$G164&gt;=$C$7</f>
        <v>0</v>
      </c>
      <c r="O164" s="2" t="b">
        <f>$G164&lt;=$D$7</f>
        <v>1</v>
      </c>
      <c r="P164" s="2">
        <f>IF(AND(N164,O164),7,0)</f>
        <v>0</v>
      </c>
      <c r="Q164" s="2" t="b">
        <f>$G164&gt;=$C$9</f>
        <v>0</v>
      </c>
      <c r="R164" s="2" t="b">
        <f>$G164&lt;=$D$9</f>
        <v>1</v>
      </c>
      <c r="S164" s="2">
        <f>IF(AND(Q164,R164),9,0)</f>
        <v>0</v>
      </c>
      <c r="T164" s="2" t="b">
        <f>$G164&gt;=$C$11</f>
        <v>0</v>
      </c>
      <c r="U164" s="2" t="b">
        <f>$G164&lt;=$D$11</f>
        <v>1</v>
      </c>
      <c r="V164" s="2">
        <f>IF(AND(T164,U164),11,0)</f>
        <v>0</v>
      </c>
      <c r="W164" s="2" t="b">
        <f>$G164&gt;=$C$13</f>
        <v>0</v>
      </c>
      <c r="X164" s="2" t="b">
        <f>$G164&lt;=$D$13</f>
        <v>1</v>
      </c>
      <c r="Y164" s="2">
        <f>IF(AND(W164,X164),13,0)</f>
        <v>0</v>
      </c>
      <c r="Z164" s="2" t="b">
        <f>$G164&gt;=$C$15</f>
        <v>1</v>
      </c>
      <c r="AA164" s="2" t="b">
        <f>$G164&lt;=$D$15</f>
        <v>1</v>
      </c>
      <c r="AB164" s="2">
        <f>IF(AND(Z164,AA164),15,0)</f>
        <v>15</v>
      </c>
      <c r="AC164" s="2" t="b">
        <f>$G164&gt;=$C$17</f>
        <v>1</v>
      </c>
      <c r="AD164" s="2" t="b">
        <f>$G164&lt;=$D$17</f>
        <v>0</v>
      </c>
      <c r="AE164" s="2">
        <f>IF(AND(AC164,AD164),17,0)</f>
        <v>0</v>
      </c>
      <c r="AF164" s="2" t="b">
        <f>$G164&gt;=$C$19</f>
        <v>1</v>
      </c>
      <c r="AG164" s="2" t="b">
        <f>$G164&lt;=$D$19</f>
        <v>0</v>
      </c>
      <c r="AH164" s="2">
        <f>IF(AND(AF164,AG164),19,0)</f>
        <v>0</v>
      </c>
      <c r="AI164" s="2" t="b">
        <f>$G164&gt;=$C$21</f>
        <v>1</v>
      </c>
      <c r="AJ164" s="2" t="b">
        <f>$G164&lt;=$D$21</f>
        <v>0</v>
      </c>
      <c r="AK164" s="2">
        <f>IF(AND(AI164,AJ164),21,0)</f>
        <v>0</v>
      </c>
      <c r="AL164" s="2" t="b">
        <f>$G164&gt;=$C$23</f>
        <v>1</v>
      </c>
      <c r="AM164" s="2" t="b">
        <f>$G164&lt;=$D$23</f>
        <v>0</v>
      </c>
      <c r="AN164" s="2">
        <f>IF(AND(AL164,AM164),23,0)</f>
        <v>0</v>
      </c>
      <c r="AO164" s="2">
        <f>MAX(J164,M164,P164,S164,V164,Y164,AB164,AE164,AH164,AK164,AN164)</f>
        <v>15</v>
      </c>
      <c r="AP164" s="2" t="str">
        <f t="array" aca="1" ref="AP164" ca="1">INDIRECT("A"&amp;AO164)</f>
        <v>Damen I</v>
      </c>
      <c r="AQ164" s="2" t="str">
        <f t="array" aca="1" ref="AQ164" ca="1">INDIRECT("E"&amp;AO164)</f>
        <v>Damen I</v>
      </c>
    </row>
    <row r="165" spans="7:43" hidden="1" x14ac:dyDescent="0.25">
      <c r="G165" s="2">
        <f>$D$2-(ROW()-143)</f>
        <v>2004</v>
      </c>
      <c r="H165" s="2" t="b">
        <f>$G165&gt;=$C$3</f>
        <v>0</v>
      </c>
      <c r="I165" s="2" t="b">
        <f>$G165&lt;=$D$3</f>
        <v>1</v>
      </c>
      <c r="J165" s="2">
        <f>IF(AND(H165,I165),3,0)</f>
        <v>0</v>
      </c>
      <c r="K165" s="2" t="b">
        <f>$G165&gt;=$C$5</f>
        <v>0</v>
      </c>
      <c r="L165" s="2" t="b">
        <f>$G165&lt;=$D$5</f>
        <v>1</v>
      </c>
      <c r="M165" s="2">
        <f>IF(AND(K165,L165),5,0)</f>
        <v>0</v>
      </c>
      <c r="N165" s="2" t="b">
        <f>$G165&gt;=$C$7</f>
        <v>0</v>
      </c>
      <c r="O165" s="2" t="b">
        <f>$G165&lt;=$D$7</f>
        <v>1</v>
      </c>
      <c r="P165" s="2">
        <f>IF(AND(N165,O165),7,0)</f>
        <v>0</v>
      </c>
      <c r="Q165" s="2" t="b">
        <f>$G165&gt;=$C$9</f>
        <v>0</v>
      </c>
      <c r="R165" s="2" t="b">
        <f>$G165&lt;=$D$9</f>
        <v>1</v>
      </c>
      <c r="S165" s="2">
        <f>IF(AND(Q165,R165),9,0)</f>
        <v>0</v>
      </c>
      <c r="T165" s="2" t="b">
        <f>$G165&gt;=$C$11</f>
        <v>0</v>
      </c>
      <c r="U165" s="2" t="b">
        <f>$G165&lt;=$D$11</f>
        <v>1</v>
      </c>
      <c r="V165" s="2">
        <f>IF(AND(T165,U165),11,0)</f>
        <v>0</v>
      </c>
      <c r="W165" s="2" t="b">
        <f>$G165&gt;=$C$13</f>
        <v>0</v>
      </c>
      <c r="X165" s="2" t="b">
        <f>$G165&lt;=$D$13</f>
        <v>1</v>
      </c>
      <c r="Y165" s="2">
        <f>IF(AND(W165,X165),13,0)</f>
        <v>0</v>
      </c>
      <c r="Z165" s="2" t="b">
        <f>$G165&gt;=$C$15</f>
        <v>1</v>
      </c>
      <c r="AA165" s="2" t="b">
        <f>$G165&lt;=$D$15</f>
        <v>1</v>
      </c>
      <c r="AB165" s="2">
        <f>IF(AND(Z165,AA165),15,0)</f>
        <v>15</v>
      </c>
      <c r="AC165" s="2" t="b">
        <f>$G165&gt;=$C$17</f>
        <v>1</v>
      </c>
      <c r="AD165" s="2" t="b">
        <f>$G165&lt;=$D$17</f>
        <v>0</v>
      </c>
      <c r="AE165" s="2">
        <f>IF(AND(AC165,AD165),17,0)</f>
        <v>0</v>
      </c>
      <c r="AF165" s="2" t="b">
        <f>$G165&gt;=$C$19</f>
        <v>1</v>
      </c>
      <c r="AG165" s="2" t="b">
        <f>$G165&lt;=$D$19</f>
        <v>0</v>
      </c>
      <c r="AH165" s="2">
        <f>IF(AND(AF165,AG165),19,0)</f>
        <v>0</v>
      </c>
      <c r="AI165" s="2" t="b">
        <f>$G165&gt;=$C$21</f>
        <v>1</v>
      </c>
      <c r="AJ165" s="2" t="b">
        <f>$G165&lt;=$D$21</f>
        <v>0</v>
      </c>
      <c r="AK165" s="2">
        <f>IF(AND(AI165,AJ165),21,0)</f>
        <v>0</v>
      </c>
      <c r="AL165" s="2" t="b">
        <f>$G165&gt;=$C$23</f>
        <v>1</v>
      </c>
      <c r="AM165" s="2" t="b">
        <f>$G165&lt;=$D$23</f>
        <v>0</v>
      </c>
      <c r="AN165" s="2">
        <f>IF(AND(AL165,AM165),23,0)</f>
        <v>0</v>
      </c>
      <c r="AO165" s="2">
        <f>MAX(J165,M165,P165,S165,V165,Y165,AB165,AE165,AH165,AK165,AN165)</f>
        <v>15</v>
      </c>
      <c r="AP165" s="2" t="str">
        <f t="array" aca="1" ref="AP165" ca="1">INDIRECT("A"&amp;AO165)</f>
        <v>Damen I</v>
      </c>
      <c r="AQ165" s="2" t="str">
        <f t="array" aca="1" ref="AQ165" ca="1">INDIRECT("E"&amp;AO165)</f>
        <v>Damen I</v>
      </c>
    </row>
    <row r="166" spans="7:43" hidden="1" x14ac:dyDescent="0.25">
      <c r="G166" s="2">
        <f>$D$2-(ROW()-143)</f>
        <v>2003</v>
      </c>
      <c r="H166" s="2" t="b">
        <f>$G166&gt;=$C$3</f>
        <v>0</v>
      </c>
      <c r="I166" s="2" t="b">
        <f>$G166&lt;=$D$3</f>
        <v>1</v>
      </c>
      <c r="J166" s="2">
        <f>IF(AND(H166,I166),3,0)</f>
        <v>0</v>
      </c>
      <c r="K166" s="2" t="b">
        <f>$G166&gt;=$C$5</f>
        <v>0</v>
      </c>
      <c r="L166" s="2" t="b">
        <f>$G166&lt;=$D$5</f>
        <v>1</v>
      </c>
      <c r="M166" s="2">
        <f>IF(AND(K166,L166),5,0)</f>
        <v>0</v>
      </c>
      <c r="N166" s="2" t="b">
        <f>$G166&gt;=$C$7</f>
        <v>0</v>
      </c>
      <c r="O166" s="2" t="b">
        <f>$G166&lt;=$D$7</f>
        <v>1</v>
      </c>
      <c r="P166" s="2">
        <f>IF(AND(N166,O166),7,0)</f>
        <v>0</v>
      </c>
      <c r="Q166" s="2" t="b">
        <f>$G166&gt;=$C$9</f>
        <v>0</v>
      </c>
      <c r="R166" s="2" t="b">
        <f>$G166&lt;=$D$9</f>
        <v>1</v>
      </c>
      <c r="S166" s="2">
        <f>IF(AND(Q166,R166),9,0)</f>
        <v>0</v>
      </c>
      <c r="T166" s="2" t="b">
        <f>$G166&gt;=$C$11</f>
        <v>0</v>
      </c>
      <c r="U166" s="2" t="b">
        <f>$G166&lt;=$D$11</f>
        <v>1</v>
      </c>
      <c r="V166" s="2">
        <f>IF(AND(T166,U166),11,0)</f>
        <v>0</v>
      </c>
      <c r="W166" s="2" t="b">
        <f>$G166&gt;=$C$13</f>
        <v>0</v>
      </c>
      <c r="X166" s="2" t="b">
        <f>$G166&lt;=$D$13</f>
        <v>1</v>
      </c>
      <c r="Y166" s="2">
        <f>IF(AND(W166,X166),13,0)</f>
        <v>0</v>
      </c>
      <c r="Z166" s="2" t="b">
        <f>$G166&gt;=$C$15</f>
        <v>1</v>
      </c>
      <c r="AA166" s="2" t="b">
        <f>$G166&lt;=$D$15</f>
        <v>1</v>
      </c>
      <c r="AB166" s="2">
        <f>IF(AND(Z166,AA166),15,0)</f>
        <v>15</v>
      </c>
      <c r="AC166" s="2" t="b">
        <f>$G166&gt;=$C$17</f>
        <v>1</v>
      </c>
      <c r="AD166" s="2" t="b">
        <f>$G166&lt;=$D$17</f>
        <v>0</v>
      </c>
      <c r="AE166" s="2">
        <f>IF(AND(AC166,AD166),17,0)</f>
        <v>0</v>
      </c>
      <c r="AF166" s="2" t="b">
        <f>$G166&gt;=$C$19</f>
        <v>1</v>
      </c>
      <c r="AG166" s="2" t="b">
        <f>$G166&lt;=$D$19</f>
        <v>0</v>
      </c>
      <c r="AH166" s="2">
        <f>IF(AND(AF166,AG166),19,0)</f>
        <v>0</v>
      </c>
      <c r="AI166" s="2" t="b">
        <f>$G166&gt;=$C$21</f>
        <v>1</v>
      </c>
      <c r="AJ166" s="2" t="b">
        <f>$G166&lt;=$D$21</f>
        <v>0</v>
      </c>
      <c r="AK166" s="2">
        <f>IF(AND(AI166,AJ166),21,0)</f>
        <v>0</v>
      </c>
      <c r="AL166" s="2" t="b">
        <f>$G166&gt;=$C$23</f>
        <v>1</v>
      </c>
      <c r="AM166" s="2" t="b">
        <f>$G166&lt;=$D$23</f>
        <v>0</v>
      </c>
      <c r="AN166" s="2">
        <f>IF(AND(AL166,AM166),23,0)</f>
        <v>0</v>
      </c>
      <c r="AO166" s="2">
        <f>MAX(J166,M166,P166,S166,V166,Y166,AB166,AE166,AH166,AK166,AN166)</f>
        <v>15</v>
      </c>
      <c r="AP166" s="2" t="str">
        <f t="array" aca="1" ref="AP166" ca="1">INDIRECT("A"&amp;AO166)</f>
        <v>Damen I</v>
      </c>
      <c r="AQ166" s="2" t="str">
        <f t="array" aca="1" ref="AQ166" ca="1">INDIRECT("E"&amp;AO166)</f>
        <v>Damen I</v>
      </c>
    </row>
    <row r="167" spans="7:43" hidden="1" x14ac:dyDescent="0.25">
      <c r="G167" s="2">
        <f>$D$2-(ROW()-143)</f>
        <v>2002</v>
      </c>
      <c r="H167" s="2" t="b">
        <f>$G167&gt;=$C$3</f>
        <v>0</v>
      </c>
      <c r="I167" s="2" t="b">
        <f>$G167&lt;=$D$3</f>
        <v>1</v>
      </c>
      <c r="J167" s="2">
        <f>IF(AND(H167,I167),3,0)</f>
        <v>0</v>
      </c>
      <c r="K167" s="2" t="b">
        <f>$G167&gt;=$C$5</f>
        <v>0</v>
      </c>
      <c r="L167" s="2" t="b">
        <f>$G167&lt;=$D$5</f>
        <v>1</v>
      </c>
      <c r="M167" s="2">
        <f>IF(AND(K167,L167),5,0)</f>
        <v>0</v>
      </c>
      <c r="N167" s="2" t="b">
        <f>$G167&gt;=$C$7</f>
        <v>0</v>
      </c>
      <c r="O167" s="2" t="b">
        <f>$G167&lt;=$D$7</f>
        <v>1</v>
      </c>
      <c r="P167" s="2">
        <f>IF(AND(N167,O167),7,0)</f>
        <v>0</v>
      </c>
      <c r="Q167" s="2" t="b">
        <f>$G167&gt;=$C$9</f>
        <v>0</v>
      </c>
      <c r="R167" s="2" t="b">
        <f>$G167&lt;=$D$9</f>
        <v>1</v>
      </c>
      <c r="S167" s="2">
        <f>IF(AND(Q167,R167),9,0)</f>
        <v>0</v>
      </c>
      <c r="T167" s="2" t="b">
        <f>$G167&gt;=$C$11</f>
        <v>0</v>
      </c>
      <c r="U167" s="2" t="b">
        <f>$G167&lt;=$D$11</f>
        <v>1</v>
      </c>
      <c r="V167" s="2">
        <f>IF(AND(T167,U167),11,0)</f>
        <v>0</v>
      </c>
      <c r="W167" s="2" t="b">
        <f>$G167&gt;=$C$13</f>
        <v>0</v>
      </c>
      <c r="X167" s="2" t="b">
        <f>$G167&lt;=$D$13</f>
        <v>1</v>
      </c>
      <c r="Y167" s="2">
        <f>IF(AND(W167,X167),13,0)</f>
        <v>0</v>
      </c>
      <c r="Z167" s="2" t="b">
        <f>$G167&gt;=$C$15</f>
        <v>1</v>
      </c>
      <c r="AA167" s="2" t="b">
        <f>$G167&lt;=$D$15</f>
        <v>1</v>
      </c>
      <c r="AB167" s="2">
        <f>IF(AND(Z167,AA167),15,0)</f>
        <v>15</v>
      </c>
      <c r="AC167" s="2" t="b">
        <f>$G167&gt;=$C$17</f>
        <v>1</v>
      </c>
      <c r="AD167" s="2" t="b">
        <f>$G167&lt;=$D$17</f>
        <v>0</v>
      </c>
      <c r="AE167" s="2">
        <f>IF(AND(AC167,AD167),17,0)</f>
        <v>0</v>
      </c>
      <c r="AF167" s="2" t="b">
        <f>$G167&gt;=$C$19</f>
        <v>1</v>
      </c>
      <c r="AG167" s="2" t="b">
        <f>$G167&lt;=$D$19</f>
        <v>0</v>
      </c>
      <c r="AH167" s="2">
        <f>IF(AND(AF167,AG167),19,0)</f>
        <v>0</v>
      </c>
      <c r="AI167" s="2" t="b">
        <f>$G167&gt;=$C$21</f>
        <v>1</v>
      </c>
      <c r="AJ167" s="2" t="b">
        <f>$G167&lt;=$D$21</f>
        <v>0</v>
      </c>
      <c r="AK167" s="2">
        <f>IF(AND(AI167,AJ167),21,0)</f>
        <v>0</v>
      </c>
      <c r="AL167" s="2" t="b">
        <f>$G167&gt;=$C$23</f>
        <v>1</v>
      </c>
      <c r="AM167" s="2" t="b">
        <f>$G167&lt;=$D$23</f>
        <v>0</v>
      </c>
      <c r="AN167" s="2">
        <f>IF(AND(AL167,AM167),23,0)</f>
        <v>0</v>
      </c>
      <c r="AO167" s="2">
        <f>MAX(J167,M167,P167,S167,V167,Y167,AB167,AE167,AH167,AK167,AN167)</f>
        <v>15</v>
      </c>
      <c r="AP167" s="2" t="str">
        <f t="array" aca="1" ref="AP167" ca="1">INDIRECT("A"&amp;AO167)</f>
        <v>Damen I</v>
      </c>
      <c r="AQ167" s="2" t="str">
        <f t="array" aca="1" ref="AQ167" ca="1">INDIRECT("E"&amp;AO167)</f>
        <v>Damen I</v>
      </c>
    </row>
    <row r="168" spans="7:43" hidden="1" x14ac:dyDescent="0.25">
      <c r="G168" s="2">
        <f>$D$2-(ROW()-143)</f>
        <v>2001</v>
      </c>
      <c r="H168" s="2" t="b">
        <f>$G168&gt;=$C$3</f>
        <v>0</v>
      </c>
      <c r="I168" s="2" t="b">
        <f>$G168&lt;=$D$3</f>
        <v>1</v>
      </c>
      <c r="J168" s="2">
        <f>IF(AND(H168,I168),3,0)</f>
        <v>0</v>
      </c>
      <c r="K168" s="2" t="b">
        <f>$G168&gt;=$C$5</f>
        <v>0</v>
      </c>
      <c r="L168" s="2" t="b">
        <f>$G168&lt;=$D$5</f>
        <v>1</v>
      </c>
      <c r="M168" s="2">
        <f>IF(AND(K168,L168),5,0)</f>
        <v>0</v>
      </c>
      <c r="N168" s="2" t="b">
        <f>$G168&gt;=$C$7</f>
        <v>0</v>
      </c>
      <c r="O168" s="2" t="b">
        <f>$G168&lt;=$D$7</f>
        <v>1</v>
      </c>
      <c r="P168" s="2">
        <f>IF(AND(N168,O168),7,0)</f>
        <v>0</v>
      </c>
      <c r="Q168" s="2" t="b">
        <f>$G168&gt;=$C$9</f>
        <v>0</v>
      </c>
      <c r="R168" s="2" t="b">
        <f>$G168&lt;=$D$9</f>
        <v>1</v>
      </c>
      <c r="S168" s="2">
        <f>IF(AND(Q168,R168),9,0)</f>
        <v>0</v>
      </c>
      <c r="T168" s="2" t="b">
        <f>$G168&gt;=$C$11</f>
        <v>0</v>
      </c>
      <c r="U168" s="2" t="b">
        <f>$G168&lt;=$D$11</f>
        <v>1</v>
      </c>
      <c r="V168" s="2">
        <f>IF(AND(T168,U168),11,0)</f>
        <v>0</v>
      </c>
      <c r="W168" s="2" t="b">
        <f>$G168&gt;=$C$13</f>
        <v>0</v>
      </c>
      <c r="X168" s="2" t="b">
        <f>$G168&lt;=$D$13</f>
        <v>1</v>
      </c>
      <c r="Y168" s="2">
        <f>IF(AND(W168,X168),13,0)</f>
        <v>0</v>
      </c>
      <c r="Z168" s="2" t="b">
        <f>$G168&gt;=$C$15</f>
        <v>1</v>
      </c>
      <c r="AA168" s="2" t="b">
        <f>$G168&lt;=$D$15</f>
        <v>1</v>
      </c>
      <c r="AB168" s="2">
        <f>IF(AND(Z168,AA168),15,0)</f>
        <v>15</v>
      </c>
      <c r="AC168" s="2" t="b">
        <f>$G168&gt;=$C$17</f>
        <v>1</v>
      </c>
      <c r="AD168" s="2" t="b">
        <f>$G168&lt;=$D$17</f>
        <v>0</v>
      </c>
      <c r="AE168" s="2">
        <f>IF(AND(AC168,AD168),17,0)</f>
        <v>0</v>
      </c>
      <c r="AF168" s="2" t="b">
        <f>$G168&gt;=$C$19</f>
        <v>1</v>
      </c>
      <c r="AG168" s="2" t="b">
        <f>$G168&lt;=$D$19</f>
        <v>0</v>
      </c>
      <c r="AH168" s="2">
        <f>IF(AND(AF168,AG168),19,0)</f>
        <v>0</v>
      </c>
      <c r="AI168" s="2" t="b">
        <f>$G168&gt;=$C$21</f>
        <v>1</v>
      </c>
      <c r="AJ168" s="2" t="b">
        <f>$G168&lt;=$D$21</f>
        <v>0</v>
      </c>
      <c r="AK168" s="2">
        <f>IF(AND(AI168,AJ168),21,0)</f>
        <v>0</v>
      </c>
      <c r="AL168" s="2" t="b">
        <f>$G168&gt;=$C$23</f>
        <v>1</v>
      </c>
      <c r="AM168" s="2" t="b">
        <f>$G168&lt;=$D$23</f>
        <v>0</v>
      </c>
      <c r="AN168" s="2">
        <f>IF(AND(AL168,AM168),23,0)</f>
        <v>0</v>
      </c>
      <c r="AO168" s="2">
        <f>MAX(J168,M168,P168,S168,V168,Y168,AB168,AE168,AH168,AK168,AN168)</f>
        <v>15</v>
      </c>
      <c r="AP168" s="2" t="str">
        <f t="array" aca="1" ref="AP168" ca="1">INDIRECT("A"&amp;AO168)</f>
        <v>Damen I</v>
      </c>
      <c r="AQ168" s="2" t="str">
        <f t="array" aca="1" ref="AQ168" ca="1">INDIRECT("E"&amp;AO168)</f>
        <v>Damen I</v>
      </c>
    </row>
    <row r="169" spans="7:43" hidden="1" x14ac:dyDescent="0.25">
      <c r="G169" s="2">
        <f>$D$2-(ROW()-143)</f>
        <v>2000</v>
      </c>
      <c r="H169" s="2" t="b">
        <f>$G169&gt;=$C$3</f>
        <v>0</v>
      </c>
      <c r="I169" s="2" t="b">
        <f>$G169&lt;=$D$3</f>
        <v>1</v>
      </c>
      <c r="J169" s="2">
        <f>IF(AND(H169,I169),3,0)</f>
        <v>0</v>
      </c>
      <c r="K169" s="2" t="b">
        <f>$G169&gt;=$C$5</f>
        <v>0</v>
      </c>
      <c r="L169" s="2" t="b">
        <f>$G169&lt;=$D$5</f>
        <v>1</v>
      </c>
      <c r="M169" s="2">
        <f>IF(AND(K169,L169),5,0)</f>
        <v>0</v>
      </c>
      <c r="N169" s="2" t="b">
        <f>$G169&gt;=$C$7</f>
        <v>0</v>
      </c>
      <c r="O169" s="2" t="b">
        <f>$G169&lt;=$D$7</f>
        <v>1</v>
      </c>
      <c r="P169" s="2">
        <f>IF(AND(N169,O169),7,0)</f>
        <v>0</v>
      </c>
      <c r="Q169" s="2" t="b">
        <f>$G169&gt;=$C$9</f>
        <v>0</v>
      </c>
      <c r="R169" s="2" t="b">
        <f>$G169&lt;=$D$9</f>
        <v>1</v>
      </c>
      <c r="S169" s="2">
        <f>IF(AND(Q169,R169),9,0)</f>
        <v>0</v>
      </c>
      <c r="T169" s="2" t="b">
        <f>$G169&gt;=$C$11</f>
        <v>0</v>
      </c>
      <c r="U169" s="2" t="b">
        <f>$G169&lt;=$D$11</f>
        <v>1</v>
      </c>
      <c r="V169" s="2">
        <f>IF(AND(T169,U169),11,0)</f>
        <v>0</v>
      </c>
      <c r="W169" s="2" t="b">
        <f>$G169&gt;=$C$13</f>
        <v>0</v>
      </c>
      <c r="X169" s="2" t="b">
        <f>$G169&lt;=$D$13</f>
        <v>1</v>
      </c>
      <c r="Y169" s="2">
        <f>IF(AND(W169,X169),13,0)</f>
        <v>0</v>
      </c>
      <c r="Z169" s="2" t="b">
        <f>$G169&gt;=$C$15</f>
        <v>1</v>
      </c>
      <c r="AA169" s="2" t="b">
        <f>$G169&lt;=$D$15</f>
        <v>1</v>
      </c>
      <c r="AB169" s="2">
        <f>IF(AND(Z169,AA169),15,0)</f>
        <v>15</v>
      </c>
      <c r="AC169" s="2" t="b">
        <f>$G169&gt;=$C$17</f>
        <v>1</v>
      </c>
      <c r="AD169" s="2" t="b">
        <f>$G169&lt;=$D$17</f>
        <v>0</v>
      </c>
      <c r="AE169" s="2">
        <f>IF(AND(AC169,AD169),17,0)</f>
        <v>0</v>
      </c>
      <c r="AF169" s="2" t="b">
        <f>$G169&gt;=$C$19</f>
        <v>1</v>
      </c>
      <c r="AG169" s="2" t="b">
        <f>$G169&lt;=$D$19</f>
        <v>0</v>
      </c>
      <c r="AH169" s="2">
        <f>IF(AND(AF169,AG169),19,0)</f>
        <v>0</v>
      </c>
      <c r="AI169" s="2" t="b">
        <f>$G169&gt;=$C$21</f>
        <v>1</v>
      </c>
      <c r="AJ169" s="2" t="b">
        <f>$G169&lt;=$D$21</f>
        <v>0</v>
      </c>
      <c r="AK169" s="2">
        <f>IF(AND(AI169,AJ169),21,0)</f>
        <v>0</v>
      </c>
      <c r="AL169" s="2" t="b">
        <f>$G169&gt;=$C$23</f>
        <v>1</v>
      </c>
      <c r="AM169" s="2" t="b">
        <f>$G169&lt;=$D$23</f>
        <v>0</v>
      </c>
      <c r="AN169" s="2">
        <f>IF(AND(AL169,AM169),23,0)</f>
        <v>0</v>
      </c>
      <c r="AO169" s="2">
        <f>MAX(J169,M169,P169,S169,V169,Y169,AB169,AE169,AH169,AK169,AN169)</f>
        <v>15</v>
      </c>
      <c r="AP169" s="2" t="str">
        <f t="array" aca="1" ref="AP169" ca="1">INDIRECT("A"&amp;AO169)</f>
        <v>Damen I</v>
      </c>
      <c r="AQ169" s="2" t="str">
        <f t="array" aca="1" ref="AQ169" ca="1">INDIRECT("E"&amp;AO169)</f>
        <v>Damen I</v>
      </c>
    </row>
    <row r="170" spans="7:43" hidden="1" x14ac:dyDescent="0.25">
      <c r="G170" s="2">
        <f>$D$2-(ROW()-143)</f>
        <v>1999</v>
      </c>
      <c r="H170" s="2" t="b">
        <f>$G170&gt;=$C$3</f>
        <v>0</v>
      </c>
      <c r="I170" s="2" t="b">
        <f>$G170&lt;=$D$3</f>
        <v>1</v>
      </c>
      <c r="J170" s="2">
        <f>IF(AND(H170,I170),3,0)</f>
        <v>0</v>
      </c>
      <c r="K170" s="2" t="b">
        <f>$G170&gt;=$C$5</f>
        <v>0</v>
      </c>
      <c r="L170" s="2" t="b">
        <f>$G170&lt;=$D$5</f>
        <v>1</v>
      </c>
      <c r="M170" s="2">
        <f>IF(AND(K170,L170),5,0)</f>
        <v>0</v>
      </c>
      <c r="N170" s="2" t="b">
        <f>$G170&gt;=$C$7</f>
        <v>0</v>
      </c>
      <c r="O170" s="2" t="b">
        <f>$G170&lt;=$D$7</f>
        <v>1</v>
      </c>
      <c r="P170" s="2">
        <f>IF(AND(N170,O170),7,0)</f>
        <v>0</v>
      </c>
      <c r="Q170" s="2" t="b">
        <f>$G170&gt;=$C$9</f>
        <v>0</v>
      </c>
      <c r="R170" s="2" t="b">
        <f>$G170&lt;=$D$9</f>
        <v>1</v>
      </c>
      <c r="S170" s="2">
        <f>IF(AND(Q170,R170),9,0)</f>
        <v>0</v>
      </c>
      <c r="T170" s="2" t="b">
        <f>$G170&gt;=$C$11</f>
        <v>0</v>
      </c>
      <c r="U170" s="2" t="b">
        <f>$G170&lt;=$D$11</f>
        <v>1</v>
      </c>
      <c r="V170" s="2">
        <f>IF(AND(T170,U170),11,0)</f>
        <v>0</v>
      </c>
      <c r="W170" s="2" t="b">
        <f>$G170&gt;=$C$13</f>
        <v>0</v>
      </c>
      <c r="X170" s="2" t="b">
        <f>$G170&lt;=$D$13</f>
        <v>1</v>
      </c>
      <c r="Y170" s="2">
        <f>IF(AND(W170,X170),13,0)</f>
        <v>0</v>
      </c>
      <c r="Z170" s="2" t="b">
        <f>$G170&gt;=$C$15</f>
        <v>1</v>
      </c>
      <c r="AA170" s="2" t="b">
        <f>$G170&lt;=$D$15</f>
        <v>1</v>
      </c>
      <c r="AB170" s="2">
        <f>IF(AND(Z170,AA170),15,0)</f>
        <v>15</v>
      </c>
      <c r="AC170" s="2" t="b">
        <f>$G170&gt;=$C$17</f>
        <v>1</v>
      </c>
      <c r="AD170" s="2" t="b">
        <f>$G170&lt;=$D$17</f>
        <v>0</v>
      </c>
      <c r="AE170" s="2">
        <f>IF(AND(AC170,AD170),17,0)</f>
        <v>0</v>
      </c>
      <c r="AF170" s="2" t="b">
        <f>$G170&gt;=$C$19</f>
        <v>1</v>
      </c>
      <c r="AG170" s="2" t="b">
        <f>$G170&lt;=$D$19</f>
        <v>0</v>
      </c>
      <c r="AH170" s="2">
        <f>IF(AND(AF170,AG170),19,0)</f>
        <v>0</v>
      </c>
      <c r="AI170" s="2" t="b">
        <f>$G170&gt;=$C$21</f>
        <v>1</v>
      </c>
      <c r="AJ170" s="2" t="b">
        <f>$G170&lt;=$D$21</f>
        <v>0</v>
      </c>
      <c r="AK170" s="2">
        <f>IF(AND(AI170,AJ170),21,0)</f>
        <v>0</v>
      </c>
      <c r="AL170" s="2" t="b">
        <f>$G170&gt;=$C$23</f>
        <v>1</v>
      </c>
      <c r="AM170" s="2" t="b">
        <f>$G170&lt;=$D$23</f>
        <v>0</v>
      </c>
      <c r="AN170" s="2">
        <f>IF(AND(AL170,AM170),23,0)</f>
        <v>0</v>
      </c>
      <c r="AO170" s="2">
        <f>MAX(J170,M170,P170,S170,V170,Y170,AB170,AE170,AH170,AK170,AN170)</f>
        <v>15</v>
      </c>
      <c r="AP170" s="2" t="str">
        <f t="array" aca="1" ref="AP170" ca="1">INDIRECT("A"&amp;AO170)</f>
        <v>Damen I</v>
      </c>
      <c r="AQ170" s="2" t="str">
        <f t="array" aca="1" ref="AQ170" ca="1">INDIRECT("E"&amp;AO170)</f>
        <v>Damen I</v>
      </c>
    </row>
    <row r="171" spans="7:43" hidden="1" x14ac:dyDescent="0.25">
      <c r="G171" s="2">
        <f>$D$2-(ROW()-143)</f>
        <v>1998</v>
      </c>
      <c r="H171" s="2" t="b">
        <f>$G171&gt;=$C$3</f>
        <v>0</v>
      </c>
      <c r="I171" s="2" t="b">
        <f>$G171&lt;=$D$3</f>
        <v>1</v>
      </c>
      <c r="J171" s="2">
        <f>IF(AND(H171,I171),3,0)</f>
        <v>0</v>
      </c>
      <c r="K171" s="2" t="b">
        <f>$G171&gt;=$C$5</f>
        <v>0</v>
      </c>
      <c r="L171" s="2" t="b">
        <f>$G171&lt;=$D$5</f>
        <v>1</v>
      </c>
      <c r="M171" s="2">
        <f>IF(AND(K171,L171),5,0)</f>
        <v>0</v>
      </c>
      <c r="N171" s="2" t="b">
        <f>$G171&gt;=$C$7</f>
        <v>0</v>
      </c>
      <c r="O171" s="2" t="b">
        <f>$G171&lt;=$D$7</f>
        <v>1</v>
      </c>
      <c r="P171" s="2">
        <f>IF(AND(N171,O171),7,0)</f>
        <v>0</v>
      </c>
      <c r="Q171" s="2" t="b">
        <f>$G171&gt;=$C$9</f>
        <v>0</v>
      </c>
      <c r="R171" s="2" t="b">
        <f>$G171&lt;=$D$9</f>
        <v>1</v>
      </c>
      <c r="S171" s="2">
        <f>IF(AND(Q171,R171),9,0)</f>
        <v>0</v>
      </c>
      <c r="T171" s="2" t="b">
        <f>$G171&gt;=$C$11</f>
        <v>0</v>
      </c>
      <c r="U171" s="2" t="b">
        <f>$G171&lt;=$D$11</f>
        <v>1</v>
      </c>
      <c r="V171" s="2">
        <f>IF(AND(T171,U171),11,0)</f>
        <v>0</v>
      </c>
      <c r="W171" s="2" t="b">
        <f>$G171&gt;=$C$13</f>
        <v>0</v>
      </c>
      <c r="X171" s="2" t="b">
        <f>$G171&lt;=$D$13</f>
        <v>1</v>
      </c>
      <c r="Y171" s="2">
        <f>IF(AND(W171,X171),13,0)</f>
        <v>0</v>
      </c>
      <c r="Z171" s="2" t="b">
        <f>$G171&gt;=$C$15</f>
        <v>1</v>
      </c>
      <c r="AA171" s="2" t="b">
        <f>$G171&lt;=$D$15</f>
        <v>1</v>
      </c>
      <c r="AB171" s="2">
        <f>IF(AND(Z171,AA171),15,0)</f>
        <v>15</v>
      </c>
      <c r="AC171" s="2" t="b">
        <f>$G171&gt;=$C$17</f>
        <v>1</v>
      </c>
      <c r="AD171" s="2" t="b">
        <f>$G171&lt;=$D$17</f>
        <v>0</v>
      </c>
      <c r="AE171" s="2">
        <f>IF(AND(AC171,AD171),17,0)</f>
        <v>0</v>
      </c>
      <c r="AF171" s="2" t="b">
        <f>$G171&gt;=$C$19</f>
        <v>1</v>
      </c>
      <c r="AG171" s="2" t="b">
        <f>$G171&lt;=$D$19</f>
        <v>0</v>
      </c>
      <c r="AH171" s="2">
        <f>IF(AND(AF171,AG171),19,0)</f>
        <v>0</v>
      </c>
      <c r="AI171" s="2" t="b">
        <f>$G171&gt;=$C$21</f>
        <v>1</v>
      </c>
      <c r="AJ171" s="2" t="b">
        <f>$G171&lt;=$D$21</f>
        <v>0</v>
      </c>
      <c r="AK171" s="2">
        <f>IF(AND(AI171,AJ171),21,0)</f>
        <v>0</v>
      </c>
      <c r="AL171" s="2" t="b">
        <f>$G171&gt;=$C$23</f>
        <v>1</v>
      </c>
      <c r="AM171" s="2" t="b">
        <f>$G171&lt;=$D$23</f>
        <v>0</v>
      </c>
      <c r="AN171" s="2">
        <f>IF(AND(AL171,AM171),23,0)</f>
        <v>0</v>
      </c>
      <c r="AO171" s="2">
        <f>MAX(J171,M171,P171,S171,V171,Y171,AB171,AE171,AH171,AK171,AN171)</f>
        <v>15</v>
      </c>
      <c r="AP171" s="2" t="str">
        <f t="array" aca="1" ref="AP171" ca="1">INDIRECT("A"&amp;AO171)</f>
        <v>Damen I</v>
      </c>
      <c r="AQ171" s="2" t="str">
        <f t="array" aca="1" ref="AQ171" ca="1">INDIRECT("E"&amp;AO171)</f>
        <v>Damen I</v>
      </c>
    </row>
    <row r="172" spans="7:43" hidden="1" x14ac:dyDescent="0.25">
      <c r="G172" s="2">
        <f>$D$2-(ROW()-143)</f>
        <v>1997</v>
      </c>
      <c r="H172" s="2" t="b">
        <f>$G172&gt;=$C$3</f>
        <v>0</v>
      </c>
      <c r="I172" s="2" t="b">
        <f>$G172&lt;=$D$3</f>
        <v>1</v>
      </c>
      <c r="J172" s="2">
        <f>IF(AND(H172,I172),3,0)</f>
        <v>0</v>
      </c>
      <c r="K172" s="2" t="b">
        <f>$G172&gt;=$C$5</f>
        <v>0</v>
      </c>
      <c r="L172" s="2" t="b">
        <f>$G172&lt;=$D$5</f>
        <v>1</v>
      </c>
      <c r="M172" s="2">
        <f>IF(AND(K172,L172),5,0)</f>
        <v>0</v>
      </c>
      <c r="N172" s="2" t="b">
        <f>$G172&gt;=$C$7</f>
        <v>0</v>
      </c>
      <c r="O172" s="2" t="b">
        <f>$G172&lt;=$D$7</f>
        <v>1</v>
      </c>
      <c r="P172" s="2">
        <f>IF(AND(N172,O172),7,0)</f>
        <v>0</v>
      </c>
      <c r="Q172" s="2" t="b">
        <f>$G172&gt;=$C$9</f>
        <v>0</v>
      </c>
      <c r="R172" s="2" t="b">
        <f>$G172&lt;=$D$9</f>
        <v>1</v>
      </c>
      <c r="S172" s="2">
        <f>IF(AND(Q172,R172),9,0)</f>
        <v>0</v>
      </c>
      <c r="T172" s="2" t="b">
        <f>$G172&gt;=$C$11</f>
        <v>0</v>
      </c>
      <c r="U172" s="2" t="b">
        <f>$G172&lt;=$D$11</f>
        <v>1</v>
      </c>
      <c r="V172" s="2">
        <f>IF(AND(T172,U172),11,0)</f>
        <v>0</v>
      </c>
      <c r="W172" s="2" t="b">
        <f>$G172&gt;=$C$13</f>
        <v>0</v>
      </c>
      <c r="X172" s="2" t="b">
        <f>$G172&lt;=$D$13</f>
        <v>1</v>
      </c>
      <c r="Y172" s="2">
        <f>IF(AND(W172,X172),13,0)</f>
        <v>0</v>
      </c>
      <c r="Z172" s="2" t="b">
        <f>$G172&gt;=$C$15</f>
        <v>1</v>
      </c>
      <c r="AA172" s="2" t="b">
        <f>$G172&lt;=$D$15</f>
        <v>1</v>
      </c>
      <c r="AB172" s="2">
        <f>IF(AND(Z172,AA172),15,0)</f>
        <v>15</v>
      </c>
      <c r="AC172" s="2" t="b">
        <f>$G172&gt;=$C$17</f>
        <v>1</v>
      </c>
      <c r="AD172" s="2" t="b">
        <f>$G172&lt;=$D$17</f>
        <v>0</v>
      </c>
      <c r="AE172" s="2">
        <f>IF(AND(AC172,AD172),17,0)</f>
        <v>0</v>
      </c>
      <c r="AF172" s="2" t="b">
        <f>$G172&gt;=$C$19</f>
        <v>1</v>
      </c>
      <c r="AG172" s="2" t="b">
        <f>$G172&lt;=$D$19</f>
        <v>0</v>
      </c>
      <c r="AH172" s="2">
        <f>IF(AND(AF172,AG172),19,0)</f>
        <v>0</v>
      </c>
      <c r="AI172" s="2" t="b">
        <f>$G172&gt;=$C$21</f>
        <v>1</v>
      </c>
      <c r="AJ172" s="2" t="b">
        <f>$G172&lt;=$D$21</f>
        <v>0</v>
      </c>
      <c r="AK172" s="2">
        <f>IF(AND(AI172,AJ172),21,0)</f>
        <v>0</v>
      </c>
      <c r="AL172" s="2" t="b">
        <f>$G172&gt;=$C$23</f>
        <v>1</v>
      </c>
      <c r="AM172" s="2" t="b">
        <f>$G172&lt;=$D$23</f>
        <v>0</v>
      </c>
      <c r="AN172" s="2">
        <f>IF(AND(AL172,AM172),23,0)</f>
        <v>0</v>
      </c>
      <c r="AO172" s="2">
        <f>MAX(J172,M172,P172,S172,V172,Y172,AB172,AE172,AH172,AK172,AN172)</f>
        <v>15</v>
      </c>
      <c r="AP172" s="2" t="str">
        <f t="array" aca="1" ref="AP172" ca="1">INDIRECT("A"&amp;AO172)</f>
        <v>Damen I</v>
      </c>
      <c r="AQ172" s="2" t="str">
        <f t="array" aca="1" ref="AQ172" ca="1">INDIRECT("E"&amp;AO172)</f>
        <v>Damen I</v>
      </c>
    </row>
    <row r="173" spans="7:43" hidden="1" x14ac:dyDescent="0.25">
      <c r="G173" s="2">
        <f>$D$2-(ROW()-143)</f>
        <v>1996</v>
      </c>
      <c r="H173" s="2" t="b">
        <f>$G173&gt;=$C$3</f>
        <v>0</v>
      </c>
      <c r="I173" s="2" t="b">
        <f>$G173&lt;=$D$3</f>
        <v>1</v>
      </c>
      <c r="J173" s="2">
        <f>IF(AND(H173,I173),3,0)</f>
        <v>0</v>
      </c>
      <c r="K173" s="2" t="b">
        <f>$G173&gt;=$C$5</f>
        <v>0</v>
      </c>
      <c r="L173" s="2" t="b">
        <f>$G173&lt;=$D$5</f>
        <v>1</v>
      </c>
      <c r="M173" s="2">
        <f>IF(AND(K173,L173),5,0)</f>
        <v>0</v>
      </c>
      <c r="N173" s="2" t="b">
        <f>$G173&gt;=$C$7</f>
        <v>0</v>
      </c>
      <c r="O173" s="2" t="b">
        <f>$G173&lt;=$D$7</f>
        <v>1</v>
      </c>
      <c r="P173" s="2">
        <f>IF(AND(N173,O173),7,0)</f>
        <v>0</v>
      </c>
      <c r="Q173" s="2" t="b">
        <f>$G173&gt;=$C$9</f>
        <v>0</v>
      </c>
      <c r="R173" s="2" t="b">
        <f>$G173&lt;=$D$9</f>
        <v>1</v>
      </c>
      <c r="S173" s="2">
        <f>IF(AND(Q173,R173),9,0)</f>
        <v>0</v>
      </c>
      <c r="T173" s="2" t="b">
        <f>$G173&gt;=$C$11</f>
        <v>0</v>
      </c>
      <c r="U173" s="2" t="b">
        <f>$G173&lt;=$D$11</f>
        <v>1</v>
      </c>
      <c r="V173" s="2">
        <f>IF(AND(T173,U173),11,0)</f>
        <v>0</v>
      </c>
      <c r="W173" s="2" t="b">
        <f>$G173&gt;=$C$13</f>
        <v>0</v>
      </c>
      <c r="X173" s="2" t="b">
        <f>$G173&lt;=$D$13</f>
        <v>1</v>
      </c>
      <c r="Y173" s="2">
        <f>IF(AND(W173,X173),13,0)</f>
        <v>0</v>
      </c>
      <c r="Z173" s="2" t="b">
        <f>$G173&gt;=$C$15</f>
        <v>1</v>
      </c>
      <c r="AA173" s="2" t="b">
        <f>$G173&lt;=$D$15</f>
        <v>1</v>
      </c>
      <c r="AB173" s="2">
        <f>IF(AND(Z173,AA173),15,0)</f>
        <v>15</v>
      </c>
      <c r="AC173" s="2" t="b">
        <f>$G173&gt;=$C$17</f>
        <v>1</v>
      </c>
      <c r="AD173" s="2" t="b">
        <f>$G173&lt;=$D$17</f>
        <v>0</v>
      </c>
      <c r="AE173" s="2">
        <f>IF(AND(AC173,AD173),17,0)</f>
        <v>0</v>
      </c>
      <c r="AF173" s="2" t="b">
        <f>$G173&gt;=$C$19</f>
        <v>1</v>
      </c>
      <c r="AG173" s="2" t="b">
        <f>$G173&lt;=$D$19</f>
        <v>0</v>
      </c>
      <c r="AH173" s="2">
        <f>IF(AND(AF173,AG173),19,0)</f>
        <v>0</v>
      </c>
      <c r="AI173" s="2" t="b">
        <f>$G173&gt;=$C$21</f>
        <v>1</v>
      </c>
      <c r="AJ173" s="2" t="b">
        <f>$G173&lt;=$D$21</f>
        <v>0</v>
      </c>
      <c r="AK173" s="2">
        <f>IF(AND(AI173,AJ173),21,0)</f>
        <v>0</v>
      </c>
      <c r="AL173" s="2" t="b">
        <f>$G173&gt;=$C$23</f>
        <v>1</v>
      </c>
      <c r="AM173" s="2" t="b">
        <f>$G173&lt;=$D$23</f>
        <v>0</v>
      </c>
      <c r="AN173" s="2">
        <f>IF(AND(AL173,AM173),23,0)</f>
        <v>0</v>
      </c>
      <c r="AO173" s="2">
        <f>MAX(J173,M173,P173,S173,V173,Y173,AB173,AE173,AH173,AK173,AN173)</f>
        <v>15</v>
      </c>
      <c r="AP173" s="2" t="str">
        <f t="array" aca="1" ref="AP173" ca="1">INDIRECT("A"&amp;AO173)</f>
        <v>Damen I</v>
      </c>
      <c r="AQ173" s="2" t="str">
        <f t="array" aca="1" ref="AQ173" ca="1">INDIRECT("E"&amp;AO173)</f>
        <v>Damen I</v>
      </c>
    </row>
    <row r="174" spans="7:43" hidden="1" x14ac:dyDescent="0.25">
      <c r="G174" s="2">
        <f>$D$2-(ROW()-143)</f>
        <v>1995</v>
      </c>
      <c r="H174" s="2" t="b">
        <f>$G174&gt;=$C$3</f>
        <v>0</v>
      </c>
      <c r="I174" s="2" t="b">
        <f>$G174&lt;=$D$3</f>
        <v>1</v>
      </c>
      <c r="J174" s="2">
        <f>IF(AND(H174,I174),3,0)</f>
        <v>0</v>
      </c>
      <c r="K174" s="2" t="b">
        <f>$G174&gt;=$C$5</f>
        <v>0</v>
      </c>
      <c r="L174" s="2" t="b">
        <f>$G174&lt;=$D$5</f>
        <v>1</v>
      </c>
      <c r="M174" s="2">
        <f>IF(AND(K174,L174),5,0)</f>
        <v>0</v>
      </c>
      <c r="N174" s="2" t="b">
        <f>$G174&gt;=$C$7</f>
        <v>0</v>
      </c>
      <c r="O174" s="2" t="b">
        <f>$G174&lt;=$D$7</f>
        <v>1</v>
      </c>
      <c r="P174" s="2">
        <f>IF(AND(N174,O174),7,0)</f>
        <v>0</v>
      </c>
      <c r="Q174" s="2" t="b">
        <f>$G174&gt;=$C$9</f>
        <v>0</v>
      </c>
      <c r="R174" s="2" t="b">
        <f>$G174&lt;=$D$9</f>
        <v>1</v>
      </c>
      <c r="S174" s="2">
        <f>IF(AND(Q174,R174),9,0)</f>
        <v>0</v>
      </c>
      <c r="T174" s="2" t="b">
        <f>$G174&gt;=$C$11</f>
        <v>0</v>
      </c>
      <c r="U174" s="2" t="b">
        <f>$G174&lt;=$D$11</f>
        <v>1</v>
      </c>
      <c r="V174" s="2">
        <f>IF(AND(T174,U174),11,0)</f>
        <v>0</v>
      </c>
      <c r="W174" s="2" t="b">
        <f>$G174&gt;=$C$13</f>
        <v>0</v>
      </c>
      <c r="X174" s="2" t="b">
        <f>$G174&lt;=$D$13</f>
        <v>1</v>
      </c>
      <c r="Y174" s="2">
        <f>IF(AND(W174,X174),13,0)</f>
        <v>0</v>
      </c>
      <c r="Z174" s="2" t="b">
        <f>$G174&gt;=$C$15</f>
        <v>1</v>
      </c>
      <c r="AA174" s="2" t="b">
        <f>$G174&lt;=$D$15</f>
        <v>1</v>
      </c>
      <c r="AB174" s="2">
        <f>IF(AND(Z174,AA174),15,0)</f>
        <v>15</v>
      </c>
      <c r="AC174" s="2" t="b">
        <f>$G174&gt;=$C$17</f>
        <v>1</v>
      </c>
      <c r="AD174" s="2" t="b">
        <f>$G174&lt;=$D$17</f>
        <v>0</v>
      </c>
      <c r="AE174" s="2">
        <f>IF(AND(AC174,AD174),17,0)</f>
        <v>0</v>
      </c>
      <c r="AF174" s="2" t="b">
        <f>$G174&gt;=$C$19</f>
        <v>1</v>
      </c>
      <c r="AG174" s="2" t="b">
        <f>$G174&lt;=$D$19</f>
        <v>0</v>
      </c>
      <c r="AH174" s="2">
        <f>IF(AND(AF174,AG174),19,0)</f>
        <v>0</v>
      </c>
      <c r="AI174" s="2" t="b">
        <f>$G174&gt;=$C$21</f>
        <v>1</v>
      </c>
      <c r="AJ174" s="2" t="b">
        <f>$G174&lt;=$D$21</f>
        <v>0</v>
      </c>
      <c r="AK174" s="2">
        <f>IF(AND(AI174,AJ174),21,0)</f>
        <v>0</v>
      </c>
      <c r="AL174" s="2" t="b">
        <f>$G174&gt;=$C$23</f>
        <v>1</v>
      </c>
      <c r="AM174" s="2" t="b">
        <f>$G174&lt;=$D$23</f>
        <v>0</v>
      </c>
      <c r="AN174" s="2">
        <f>IF(AND(AL174,AM174),23,0)</f>
        <v>0</v>
      </c>
      <c r="AO174" s="2">
        <f>MAX(J174,M174,P174,S174,V174,Y174,AB174,AE174,AH174,AK174,AN174)</f>
        <v>15</v>
      </c>
      <c r="AP174" s="2" t="str">
        <f t="array" aca="1" ref="AP174" ca="1">INDIRECT("A"&amp;AO174)</f>
        <v>Damen I</v>
      </c>
      <c r="AQ174" s="2" t="str">
        <f t="array" aca="1" ref="AQ174" ca="1">INDIRECT("E"&amp;AO174)</f>
        <v>Damen I</v>
      </c>
    </row>
    <row r="175" spans="7:43" hidden="1" x14ac:dyDescent="0.25">
      <c r="G175" s="2">
        <f>$D$2-(ROW()-143)</f>
        <v>1994</v>
      </c>
      <c r="H175" s="2" t="b">
        <f>$G175&gt;=$C$3</f>
        <v>0</v>
      </c>
      <c r="I175" s="2" t="b">
        <f>$G175&lt;=$D$3</f>
        <v>1</v>
      </c>
      <c r="J175" s="2">
        <f>IF(AND(H175,I175),3,0)</f>
        <v>0</v>
      </c>
      <c r="K175" s="2" t="b">
        <f>$G175&gt;=$C$5</f>
        <v>0</v>
      </c>
      <c r="L175" s="2" t="b">
        <f>$G175&lt;=$D$5</f>
        <v>1</v>
      </c>
      <c r="M175" s="2">
        <f>IF(AND(K175,L175),5,0)</f>
        <v>0</v>
      </c>
      <c r="N175" s="2" t="b">
        <f>$G175&gt;=$C$7</f>
        <v>0</v>
      </c>
      <c r="O175" s="2" t="b">
        <f>$G175&lt;=$D$7</f>
        <v>1</v>
      </c>
      <c r="P175" s="2">
        <f>IF(AND(N175,O175),7,0)</f>
        <v>0</v>
      </c>
      <c r="Q175" s="2" t="b">
        <f>$G175&gt;=$C$9</f>
        <v>0</v>
      </c>
      <c r="R175" s="2" t="b">
        <f>$G175&lt;=$D$9</f>
        <v>1</v>
      </c>
      <c r="S175" s="2">
        <f>IF(AND(Q175,R175),9,0)</f>
        <v>0</v>
      </c>
      <c r="T175" s="2" t="b">
        <f>$G175&gt;=$C$11</f>
        <v>0</v>
      </c>
      <c r="U175" s="2" t="b">
        <f>$G175&lt;=$D$11</f>
        <v>1</v>
      </c>
      <c r="V175" s="2">
        <f>IF(AND(T175,U175),11,0)</f>
        <v>0</v>
      </c>
      <c r="W175" s="2" t="b">
        <f>$G175&gt;=$C$13</f>
        <v>0</v>
      </c>
      <c r="X175" s="2" t="b">
        <f>$G175&lt;=$D$13</f>
        <v>1</v>
      </c>
      <c r="Y175" s="2">
        <f>IF(AND(W175,X175),13,0)</f>
        <v>0</v>
      </c>
      <c r="Z175" s="2" t="b">
        <f>$G175&gt;=$C$15</f>
        <v>1</v>
      </c>
      <c r="AA175" s="2" t="b">
        <f>$G175&lt;=$D$15</f>
        <v>1</v>
      </c>
      <c r="AB175" s="2">
        <f>IF(AND(Z175,AA175),15,0)</f>
        <v>15</v>
      </c>
      <c r="AC175" s="2" t="b">
        <f>$G175&gt;=$C$17</f>
        <v>1</v>
      </c>
      <c r="AD175" s="2" t="b">
        <f>$G175&lt;=$D$17</f>
        <v>0</v>
      </c>
      <c r="AE175" s="2">
        <f>IF(AND(AC175,AD175),17,0)</f>
        <v>0</v>
      </c>
      <c r="AF175" s="2" t="b">
        <f>$G175&gt;=$C$19</f>
        <v>1</v>
      </c>
      <c r="AG175" s="2" t="b">
        <f>$G175&lt;=$D$19</f>
        <v>0</v>
      </c>
      <c r="AH175" s="2">
        <f>IF(AND(AF175,AG175),19,0)</f>
        <v>0</v>
      </c>
      <c r="AI175" s="2" t="b">
        <f>$G175&gt;=$C$21</f>
        <v>1</v>
      </c>
      <c r="AJ175" s="2" t="b">
        <f>$G175&lt;=$D$21</f>
        <v>0</v>
      </c>
      <c r="AK175" s="2">
        <f>IF(AND(AI175,AJ175),21,0)</f>
        <v>0</v>
      </c>
      <c r="AL175" s="2" t="b">
        <f>$G175&gt;=$C$23</f>
        <v>1</v>
      </c>
      <c r="AM175" s="2" t="b">
        <f>$G175&lt;=$D$23</f>
        <v>0</v>
      </c>
      <c r="AN175" s="2">
        <f>IF(AND(AL175,AM175),23,0)</f>
        <v>0</v>
      </c>
      <c r="AO175" s="2">
        <f>MAX(J175,M175,P175,S175,V175,Y175,AB175,AE175,AH175,AK175,AN175)</f>
        <v>15</v>
      </c>
      <c r="AP175" s="2" t="str">
        <f t="array" aca="1" ref="AP175" ca="1">INDIRECT("A"&amp;AO175)</f>
        <v>Damen I</v>
      </c>
      <c r="AQ175" s="2" t="str">
        <f t="array" aca="1" ref="AQ175" ca="1">INDIRECT("E"&amp;AO175)</f>
        <v>Damen I</v>
      </c>
    </row>
    <row r="176" spans="7:43" hidden="1" x14ac:dyDescent="0.25">
      <c r="G176" s="2">
        <f>$D$2-(ROW()-143)</f>
        <v>1993</v>
      </c>
      <c r="H176" s="2" t="b">
        <f>$G176&gt;=$C$3</f>
        <v>0</v>
      </c>
      <c r="I176" s="2" t="b">
        <f>$G176&lt;=$D$3</f>
        <v>1</v>
      </c>
      <c r="J176" s="2">
        <f>IF(AND(H176,I176),3,0)</f>
        <v>0</v>
      </c>
      <c r="K176" s="2" t="b">
        <f>$G176&gt;=$C$5</f>
        <v>0</v>
      </c>
      <c r="L176" s="2" t="b">
        <f>$G176&lt;=$D$5</f>
        <v>1</v>
      </c>
      <c r="M176" s="2">
        <f>IF(AND(K176,L176),5,0)</f>
        <v>0</v>
      </c>
      <c r="N176" s="2" t="b">
        <f>$G176&gt;=$C$7</f>
        <v>0</v>
      </c>
      <c r="O176" s="2" t="b">
        <f>$G176&lt;=$D$7</f>
        <v>1</v>
      </c>
      <c r="P176" s="2">
        <f>IF(AND(N176,O176),7,0)</f>
        <v>0</v>
      </c>
      <c r="Q176" s="2" t="b">
        <f>$G176&gt;=$C$9</f>
        <v>0</v>
      </c>
      <c r="R176" s="2" t="b">
        <f>$G176&lt;=$D$9</f>
        <v>1</v>
      </c>
      <c r="S176" s="2">
        <f>IF(AND(Q176,R176),9,0)</f>
        <v>0</v>
      </c>
      <c r="T176" s="2" t="b">
        <f>$G176&gt;=$C$11</f>
        <v>0</v>
      </c>
      <c r="U176" s="2" t="b">
        <f>$G176&lt;=$D$11</f>
        <v>1</v>
      </c>
      <c r="V176" s="2">
        <f>IF(AND(T176,U176),11,0)</f>
        <v>0</v>
      </c>
      <c r="W176" s="2" t="b">
        <f>$G176&gt;=$C$13</f>
        <v>0</v>
      </c>
      <c r="X176" s="2" t="b">
        <f>$G176&lt;=$D$13</f>
        <v>1</v>
      </c>
      <c r="Y176" s="2">
        <f>IF(AND(W176,X176),13,0)</f>
        <v>0</v>
      </c>
      <c r="Z176" s="2" t="b">
        <f>$G176&gt;=$C$15</f>
        <v>1</v>
      </c>
      <c r="AA176" s="2" t="b">
        <f>$G176&lt;=$D$15</f>
        <v>1</v>
      </c>
      <c r="AB176" s="2">
        <f>IF(AND(Z176,AA176),15,0)</f>
        <v>15</v>
      </c>
      <c r="AC176" s="2" t="b">
        <f>$G176&gt;=$C$17</f>
        <v>1</v>
      </c>
      <c r="AD176" s="2" t="b">
        <f>$G176&lt;=$D$17</f>
        <v>0</v>
      </c>
      <c r="AE176" s="2">
        <f>IF(AND(AC176,AD176),17,0)</f>
        <v>0</v>
      </c>
      <c r="AF176" s="2" t="b">
        <f>$G176&gt;=$C$19</f>
        <v>1</v>
      </c>
      <c r="AG176" s="2" t="b">
        <f>$G176&lt;=$D$19</f>
        <v>0</v>
      </c>
      <c r="AH176" s="2">
        <f>IF(AND(AF176,AG176),19,0)</f>
        <v>0</v>
      </c>
      <c r="AI176" s="2" t="b">
        <f>$G176&gt;=$C$21</f>
        <v>1</v>
      </c>
      <c r="AJ176" s="2" t="b">
        <f>$G176&lt;=$D$21</f>
        <v>0</v>
      </c>
      <c r="AK176" s="2">
        <f>IF(AND(AI176,AJ176),21,0)</f>
        <v>0</v>
      </c>
      <c r="AL176" s="2" t="b">
        <f>$G176&gt;=$C$23</f>
        <v>1</v>
      </c>
      <c r="AM176" s="2" t="b">
        <f>$G176&lt;=$D$23</f>
        <v>0</v>
      </c>
      <c r="AN176" s="2">
        <f>IF(AND(AL176,AM176),23,0)</f>
        <v>0</v>
      </c>
      <c r="AO176" s="2">
        <f>MAX(J176,M176,P176,S176,V176,Y176,AB176,AE176,AH176,AK176,AN176)</f>
        <v>15</v>
      </c>
      <c r="AP176" s="2" t="str">
        <f t="array" aca="1" ref="AP176" ca="1">INDIRECT("A"&amp;AO176)</f>
        <v>Damen I</v>
      </c>
      <c r="AQ176" s="2" t="str">
        <f t="array" aca="1" ref="AQ176" ca="1">INDIRECT("E"&amp;AO176)</f>
        <v>Damen I</v>
      </c>
    </row>
    <row r="177" spans="7:43" hidden="1" x14ac:dyDescent="0.25">
      <c r="G177" s="2">
        <f>$D$2-(ROW()-143)</f>
        <v>1992</v>
      </c>
      <c r="H177" s="2" t="b">
        <f>$G177&gt;=$C$3</f>
        <v>0</v>
      </c>
      <c r="I177" s="2" t="b">
        <f>$G177&lt;=$D$3</f>
        <v>1</v>
      </c>
      <c r="J177" s="2">
        <f>IF(AND(H177,I177),3,0)</f>
        <v>0</v>
      </c>
      <c r="K177" s="2" t="b">
        <f>$G177&gt;=$C$5</f>
        <v>0</v>
      </c>
      <c r="L177" s="2" t="b">
        <f>$G177&lt;=$D$5</f>
        <v>1</v>
      </c>
      <c r="M177" s="2">
        <f>IF(AND(K177,L177),5,0)</f>
        <v>0</v>
      </c>
      <c r="N177" s="2" t="b">
        <f>$G177&gt;=$C$7</f>
        <v>0</v>
      </c>
      <c r="O177" s="2" t="b">
        <f>$G177&lt;=$D$7</f>
        <v>1</v>
      </c>
      <c r="P177" s="2">
        <f>IF(AND(N177,O177),7,0)</f>
        <v>0</v>
      </c>
      <c r="Q177" s="2" t="b">
        <f>$G177&gt;=$C$9</f>
        <v>0</v>
      </c>
      <c r="R177" s="2" t="b">
        <f>$G177&lt;=$D$9</f>
        <v>1</v>
      </c>
      <c r="S177" s="2">
        <f>IF(AND(Q177,R177),9,0)</f>
        <v>0</v>
      </c>
      <c r="T177" s="2" t="b">
        <f>$G177&gt;=$C$11</f>
        <v>0</v>
      </c>
      <c r="U177" s="2" t="b">
        <f>$G177&lt;=$D$11</f>
        <v>1</v>
      </c>
      <c r="V177" s="2">
        <f>IF(AND(T177,U177),11,0)</f>
        <v>0</v>
      </c>
      <c r="W177" s="2" t="b">
        <f>$G177&gt;=$C$13</f>
        <v>0</v>
      </c>
      <c r="X177" s="2" t="b">
        <f>$G177&lt;=$D$13</f>
        <v>1</v>
      </c>
      <c r="Y177" s="2">
        <f>IF(AND(W177,X177),13,0)</f>
        <v>0</v>
      </c>
      <c r="Z177" s="2" t="b">
        <f>$G177&gt;=$C$15</f>
        <v>1</v>
      </c>
      <c r="AA177" s="2" t="b">
        <f>$G177&lt;=$D$15</f>
        <v>1</v>
      </c>
      <c r="AB177" s="2">
        <f>IF(AND(Z177,AA177),15,0)</f>
        <v>15</v>
      </c>
      <c r="AC177" s="2" t="b">
        <f>$G177&gt;=$C$17</f>
        <v>1</v>
      </c>
      <c r="AD177" s="2" t="b">
        <f>$G177&lt;=$D$17</f>
        <v>0</v>
      </c>
      <c r="AE177" s="2">
        <f>IF(AND(AC177,AD177),17,0)</f>
        <v>0</v>
      </c>
      <c r="AF177" s="2" t="b">
        <f>$G177&gt;=$C$19</f>
        <v>1</v>
      </c>
      <c r="AG177" s="2" t="b">
        <f>$G177&lt;=$D$19</f>
        <v>0</v>
      </c>
      <c r="AH177" s="2">
        <f>IF(AND(AF177,AG177),19,0)</f>
        <v>0</v>
      </c>
      <c r="AI177" s="2" t="b">
        <f>$G177&gt;=$C$21</f>
        <v>1</v>
      </c>
      <c r="AJ177" s="2" t="b">
        <f>$G177&lt;=$D$21</f>
        <v>0</v>
      </c>
      <c r="AK177" s="2">
        <f>IF(AND(AI177,AJ177),21,0)</f>
        <v>0</v>
      </c>
      <c r="AL177" s="2" t="b">
        <f>$G177&gt;=$C$23</f>
        <v>1</v>
      </c>
      <c r="AM177" s="2" t="b">
        <f>$G177&lt;=$D$23</f>
        <v>0</v>
      </c>
      <c r="AN177" s="2">
        <f>IF(AND(AL177,AM177),23,0)</f>
        <v>0</v>
      </c>
      <c r="AO177" s="2">
        <f>MAX(J177,M177,P177,S177,V177,Y177,AB177,AE177,AH177,AK177,AN177)</f>
        <v>15</v>
      </c>
      <c r="AP177" s="2" t="str">
        <f t="array" aca="1" ref="AP177" ca="1">INDIRECT("A"&amp;AO177)</f>
        <v>Damen I</v>
      </c>
      <c r="AQ177" s="2" t="str">
        <f t="array" aca="1" ref="AQ177" ca="1">INDIRECT("E"&amp;AO177)</f>
        <v>Damen I</v>
      </c>
    </row>
    <row r="178" spans="7:43" hidden="1" x14ac:dyDescent="0.25">
      <c r="G178" s="2">
        <f>$D$2-(ROW()-143)</f>
        <v>1991</v>
      </c>
      <c r="H178" s="2" t="b">
        <f>$G178&gt;=$C$3</f>
        <v>0</v>
      </c>
      <c r="I178" s="2" t="b">
        <f>$G178&lt;=$D$3</f>
        <v>1</v>
      </c>
      <c r="J178" s="2">
        <f>IF(AND(H178,I178),3,0)</f>
        <v>0</v>
      </c>
      <c r="K178" s="2" t="b">
        <f>$G178&gt;=$C$5</f>
        <v>0</v>
      </c>
      <c r="L178" s="2" t="b">
        <f>$G178&lt;=$D$5</f>
        <v>1</v>
      </c>
      <c r="M178" s="2">
        <f>IF(AND(K178,L178),5,0)</f>
        <v>0</v>
      </c>
      <c r="N178" s="2" t="b">
        <f>$G178&gt;=$C$7</f>
        <v>0</v>
      </c>
      <c r="O178" s="2" t="b">
        <f>$G178&lt;=$D$7</f>
        <v>1</v>
      </c>
      <c r="P178" s="2">
        <f>IF(AND(N178,O178),7,0)</f>
        <v>0</v>
      </c>
      <c r="Q178" s="2" t="b">
        <f>$G178&gt;=$C$9</f>
        <v>0</v>
      </c>
      <c r="R178" s="2" t="b">
        <f>$G178&lt;=$D$9</f>
        <v>1</v>
      </c>
      <c r="S178" s="2">
        <f>IF(AND(Q178,R178),9,0)</f>
        <v>0</v>
      </c>
      <c r="T178" s="2" t="b">
        <f>$G178&gt;=$C$11</f>
        <v>0</v>
      </c>
      <c r="U178" s="2" t="b">
        <f>$G178&lt;=$D$11</f>
        <v>1</v>
      </c>
      <c r="V178" s="2">
        <f>IF(AND(T178,U178),11,0)</f>
        <v>0</v>
      </c>
      <c r="W178" s="2" t="b">
        <f>$G178&gt;=$C$13</f>
        <v>0</v>
      </c>
      <c r="X178" s="2" t="b">
        <f>$G178&lt;=$D$13</f>
        <v>1</v>
      </c>
      <c r="Y178" s="2">
        <f>IF(AND(W178,X178),13,0)</f>
        <v>0</v>
      </c>
      <c r="Z178" s="2" t="b">
        <f>$G178&gt;=$C$15</f>
        <v>1</v>
      </c>
      <c r="AA178" s="2" t="b">
        <f>$G178&lt;=$D$15</f>
        <v>1</v>
      </c>
      <c r="AB178" s="2">
        <f>IF(AND(Z178,AA178),15,0)</f>
        <v>15</v>
      </c>
      <c r="AC178" s="2" t="b">
        <f>$G178&gt;=$C$17</f>
        <v>1</v>
      </c>
      <c r="AD178" s="2" t="b">
        <f>$G178&lt;=$D$17</f>
        <v>0</v>
      </c>
      <c r="AE178" s="2">
        <f>IF(AND(AC178,AD178),17,0)</f>
        <v>0</v>
      </c>
      <c r="AF178" s="2" t="b">
        <f>$G178&gt;=$C$19</f>
        <v>1</v>
      </c>
      <c r="AG178" s="2" t="b">
        <f>$G178&lt;=$D$19</f>
        <v>0</v>
      </c>
      <c r="AH178" s="2">
        <f>IF(AND(AF178,AG178),19,0)</f>
        <v>0</v>
      </c>
      <c r="AI178" s="2" t="b">
        <f>$G178&gt;=$C$21</f>
        <v>1</v>
      </c>
      <c r="AJ178" s="2" t="b">
        <f>$G178&lt;=$D$21</f>
        <v>0</v>
      </c>
      <c r="AK178" s="2">
        <f>IF(AND(AI178,AJ178),21,0)</f>
        <v>0</v>
      </c>
      <c r="AL178" s="2" t="b">
        <f>$G178&gt;=$C$23</f>
        <v>1</v>
      </c>
      <c r="AM178" s="2" t="b">
        <f>$G178&lt;=$D$23</f>
        <v>0</v>
      </c>
      <c r="AN178" s="2">
        <f>IF(AND(AL178,AM178),23,0)</f>
        <v>0</v>
      </c>
      <c r="AO178" s="2">
        <f>MAX(J178,M178,P178,S178,V178,Y178,AB178,AE178,AH178,AK178,AN178)</f>
        <v>15</v>
      </c>
      <c r="AP178" s="2" t="str">
        <f t="array" aca="1" ref="AP178" ca="1">INDIRECT("A"&amp;AO178)</f>
        <v>Damen I</v>
      </c>
      <c r="AQ178" s="2" t="str">
        <f t="array" aca="1" ref="AQ178" ca="1">INDIRECT("E"&amp;AO178)</f>
        <v>Damen I</v>
      </c>
    </row>
    <row r="179" spans="7:43" hidden="1" x14ac:dyDescent="0.25">
      <c r="G179" s="2">
        <f>$D$2-(ROW()-143)</f>
        <v>1990</v>
      </c>
      <c r="H179" s="2" t="b">
        <f>$G179&gt;=$C$3</f>
        <v>0</v>
      </c>
      <c r="I179" s="2" t="b">
        <f>$G179&lt;=$D$3</f>
        <v>1</v>
      </c>
      <c r="J179" s="2">
        <f>IF(AND(H179,I179),3,0)</f>
        <v>0</v>
      </c>
      <c r="K179" s="2" t="b">
        <f>$G179&gt;=$C$5</f>
        <v>0</v>
      </c>
      <c r="L179" s="2" t="b">
        <f>$G179&lt;=$D$5</f>
        <v>1</v>
      </c>
      <c r="M179" s="2">
        <f>IF(AND(K179,L179),5,0)</f>
        <v>0</v>
      </c>
      <c r="N179" s="2" t="b">
        <f>$G179&gt;=$C$7</f>
        <v>0</v>
      </c>
      <c r="O179" s="2" t="b">
        <f>$G179&lt;=$D$7</f>
        <v>1</v>
      </c>
      <c r="P179" s="2">
        <f>IF(AND(N179,O179),7,0)</f>
        <v>0</v>
      </c>
      <c r="Q179" s="2" t="b">
        <f>$G179&gt;=$C$9</f>
        <v>0</v>
      </c>
      <c r="R179" s="2" t="b">
        <f>$G179&lt;=$D$9</f>
        <v>1</v>
      </c>
      <c r="S179" s="2">
        <f>IF(AND(Q179,R179),9,0)</f>
        <v>0</v>
      </c>
      <c r="T179" s="2" t="b">
        <f>$G179&gt;=$C$11</f>
        <v>0</v>
      </c>
      <c r="U179" s="2" t="b">
        <f>$G179&lt;=$D$11</f>
        <v>1</v>
      </c>
      <c r="V179" s="2">
        <f>IF(AND(T179,U179),11,0)</f>
        <v>0</v>
      </c>
      <c r="W179" s="2" t="b">
        <f>$G179&gt;=$C$13</f>
        <v>0</v>
      </c>
      <c r="X179" s="2" t="b">
        <f>$G179&lt;=$D$13</f>
        <v>1</v>
      </c>
      <c r="Y179" s="2">
        <f>IF(AND(W179,X179),13,0)</f>
        <v>0</v>
      </c>
      <c r="Z179" s="2" t="b">
        <f>$G179&gt;=$C$15</f>
        <v>1</v>
      </c>
      <c r="AA179" s="2" t="b">
        <f>$G179&lt;=$D$15</f>
        <v>1</v>
      </c>
      <c r="AB179" s="2">
        <f>IF(AND(Z179,AA179),15,0)</f>
        <v>15</v>
      </c>
      <c r="AC179" s="2" t="b">
        <f>$G179&gt;=$C$17</f>
        <v>1</v>
      </c>
      <c r="AD179" s="2" t="b">
        <f>$G179&lt;=$D$17</f>
        <v>0</v>
      </c>
      <c r="AE179" s="2">
        <f>IF(AND(AC179,AD179),17,0)</f>
        <v>0</v>
      </c>
      <c r="AF179" s="2" t="b">
        <f>$G179&gt;=$C$19</f>
        <v>1</v>
      </c>
      <c r="AG179" s="2" t="b">
        <f>$G179&lt;=$D$19</f>
        <v>0</v>
      </c>
      <c r="AH179" s="2">
        <f>IF(AND(AF179,AG179),19,0)</f>
        <v>0</v>
      </c>
      <c r="AI179" s="2" t="b">
        <f>$G179&gt;=$C$21</f>
        <v>1</v>
      </c>
      <c r="AJ179" s="2" t="b">
        <f>$G179&lt;=$D$21</f>
        <v>0</v>
      </c>
      <c r="AK179" s="2">
        <f>IF(AND(AI179,AJ179),21,0)</f>
        <v>0</v>
      </c>
      <c r="AL179" s="2" t="b">
        <f>$G179&gt;=$C$23</f>
        <v>1</v>
      </c>
      <c r="AM179" s="2" t="b">
        <f>$G179&lt;=$D$23</f>
        <v>0</v>
      </c>
      <c r="AN179" s="2">
        <f>IF(AND(AL179,AM179),23,0)</f>
        <v>0</v>
      </c>
      <c r="AO179" s="2">
        <f>MAX(J179,M179,P179,S179,V179,Y179,AB179,AE179,AH179,AK179,AN179)</f>
        <v>15</v>
      </c>
      <c r="AP179" s="2" t="str">
        <f t="array" aca="1" ref="AP179" ca="1">INDIRECT("A"&amp;AO179)</f>
        <v>Damen I</v>
      </c>
      <c r="AQ179" s="2" t="str">
        <f t="array" aca="1" ref="AQ179" ca="1">INDIRECT("E"&amp;AO179)</f>
        <v>Damen I</v>
      </c>
    </row>
    <row r="180" spans="7:43" hidden="1" x14ac:dyDescent="0.25">
      <c r="G180" s="2">
        <f>$D$2-(ROW()-143)</f>
        <v>1989</v>
      </c>
      <c r="H180" s="2" t="b">
        <f>$G180&gt;=$C$3</f>
        <v>0</v>
      </c>
      <c r="I180" s="2" t="b">
        <f>$G180&lt;=$D$3</f>
        <v>1</v>
      </c>
      <c r="J180" s="2">
        <f>IF(AND(H180,I180),3,0)</f>
        <v>0</v>
      </c>
      <c r="K180" s="2" t="b">
        <f>$G180&gt;=$C$5</f>
        <v>0</v>
      </c>
      <c r="L180" s="2" t="b">
        <f>$G180&lt;=$D$5</f>
        <v>1</v>
      </c>
      <c r="M180" s="2">
        <f>IF(AND(K180,L180),5,0)</f>
        <v>0</v>
      </c>
      <c r="N180" s="2" t="b">
        <f>$G180&gt;=$C$7</f>
        <v>0</v>
      </c>
      <c r="O180" s="2" t="b">
        <f>$G180&lt;=$D$7</f>
        <v>1</v>
      </c>
      <c r="P180" s="2">
        <f>IF(AND(N180,O180),7,0)</f>
        <v>0</v>
      </c>
      <c r="Q180" s="2" t="b">
        <f>$G180&gt;=$C$9</f>
        <v>0</v>
      </c>
      <c r="R180" s="2" t="b">
        <f>$G180&lt;=$D$9</f>
        <v>1</v>
      </c>
      <c r="S180" s="2">
        <f>IF(AND(Q180,R180),9,0)</f>
        <v>0</v>
      </c>
      <c r="T180" s="2" t="b">
        <f>$G180&gt;=$C$11</f>
        <v>0</v>
      </c>
      <c r="U180" s="2" t="b">
        <f>$G180&lt;=$D$11</f>
        <v>1</v>
      </c>
      <c r="V180" s="2">
        <f>IF(AND(T180,U180),11,0)</f>
        <v>0</v>
      </c>
      <c r="W180" s="2" t="b">
        <f>$G180&gt;=$C$13</f>
        <v>0</v>
      </c>
      <c r="X180" s="2" t="b">
        <f>$G180&lt;=$D$13</f>
        <v>1</v>
      </c>
      <c r="Y180" s="2">
        <f>IF(AND(W180,X180),13,0)</f>
        <v>0</v>
      </c>
      <c r="Z180" s="2" t="b">
        <f>$G180&gt;=$C$15</f>
        <v>1</v>
      </c>
      <c r="AA180" s="2" t="b">
        <f>$G180&lt;=$D$15</f>
        <v>1</v>
      </c>
      <c r="AB180" s="2">
        <f>IF(AND(Z180,AA180),15,0)</f>
        <v>15</v>
      </c>
      <c r="AC180" s="2" t="b">
        <f>$G180&gt;=$C$17</f>
        <v>1</v>
      </c>
      <c r="AD180" s="2" t="b">
        <f>$G180&lt;=$D$17</f>
        <v>0</v>
      </c>
      <c r="AE180" s="2">
        <f>IF(AND(AC180,AD180),17,0)</f>
        <v>0</v>
      </c>
      <c r="AF180" s="2" t="b">
        <f>$G180&gt;=$C$19</f>
        <v>1</v>
      </c>
      <c r="AG180" s="2" t="b">
        <f>$G180&lt;=$D$19</f>
        <v>0</v>
      </c>
      <c r="AH180" s="2">
        <f>IF(AND(AF180,AG180),19,0)</f>
        <v>0</v>
      </c>
      <c r="AI180" s="2" t="b">
        <f>$G180&gt;=$C$21</f>
        <v>1</v>
      </c>
      <c r="AJ180" s="2" t="b">
        <f>$G180&lt;=$D$21</f>
        <v>0</v>
      </c>
      <c r="AK180" s="2">
        <f>IF(AND(AI180,AJ180),21,0)</f>
        <v>0</v>
      </c>
      <c r="AL180" s="2" t="b">
        <f>$G180&gt;=$C$23</f>
        <v>1</v>
      </c>
      <c r="AM180" s="2" t="b">
        <f>$G180&lt;=$D$23</f>
        <v>0</v>
      </c>
      <c r="AN180" s="2">
        <f>IF(AND(AL180,AM180),23,0)</f>
        <v>0</v>
      </c>
      <c r="AO180" s="2">
        <f>MAX(J180,M180,P180,S180,V180,Y180,AB180,AE180,AH180,AK180,AN180)</f>
        <v>15</v>
      </c>
      <c r="AP180" s="2" t="str">
        <f t="array" aca="1" ref="AP180" ca="1">INDIRECT("A"&amp;AO180)</f>
        <v>Damen I</v>
      </c>
      <c r="AQ180" s="2" t="str">
        <f t="array" aca="1" ref="AQ180" ca="1">INDIRECT("E"&amp;AO180)</f>
        <v>Damen I</v>
      </c>
    </row>
    <row r="181" spans="7:43" hidden="1" x14ac:dyDescent="0.25">
      <c r="G181" s="2">
        <f>$D$2-(ROW()-143)</f>
        <v>1988</v>
      </c>
      <c r="H181" s="2" t="b">
        <f>$G181&gt;=$C$3</f>
        <v>0</v>
      </c>
      <c r="I181" s="2" t="b">
        <f>$G181&lt;=$D$3</f>
        <v>1</v>
      </c>
      <c r="J181" s="2">
        <f>IF(AND(H181,I181),3,0)</f>
        <v>0</v>
      </c>
      <c r="K181" s="2" t="b">
        <f>$G181&gt;=$C$5</f>
        <v>0</v>
      </c>
      <c r="L181" s="2" t="b">
        <f>$G181&lt;=$D$5</f>
        <v>1</v>
      </c>
      <c r="M181" s="2">
        <f>IF(AND(K181,L181),5,0)</f>
        <v>0</v>
      </c>
      <c r="N181" s="2" t="b">
        <f>$G181&gt;=$C$7</f>
        <v>0</v>
      </c>
      <c r="O181" s="2" t="b">
        <f>$G181&lt;=$D$7</f>
        <v>1</v>
      </c>
      <c r="P181" s="2">
        <f>IF(AND(N181,O181),7,0)</f>
        <v>0</v>
      </c>
      <c r="Q181" s="2" t="b">
        <f>$G181&gt;=$C$9</f>
        <v>0</v>
      </c>
      <c r="R181" s="2" t="b">
        <f>$G181&lt;=$D$9</f>
        <v>1</v>
      </c>
      <c r="S181" s="2">
        <f>IF(AND(Q181,R181),9,0)</f>
        <v>0</v>
      </c>
      <c r="T181" s="2" t="b">
        <f>$G181&gt;=$C$11</f>
        <v>0</v>
      </c>
      <c r="U181" s="2" t="b">
        <f>$G181&lt;=$D$11</f>
        <v>1</v>
      </c>
      <c r="V181" s="2">
        <f>IF(AND(T181,U181),11,0)</f>
        <v>0</v>
      </c>
      <c r="W181" s="2" t="b">
        <f>$G181&gt;=$C$13</f>
        <v>0</v>
      </c>
      <c r="X181" s="2" t="b">
        <f>$G181&lt;=$D$13</f>
        <v>1</v>
      </c>
      <c r="Y181" s="2">
        <f>IF(AND(W181,X181),13,0)</f>
        <v>0</v>
      </c>
      <c r="Z181" s="2" t="b">
        <f>$G181&gt;=$C$15</f>
        <v>1</v>
      </c>
      <c r="AA181" s="2" t="b">
        <f>$G181&lt;=$D$15</f>
        <v>1</v>
      </c>
      <c r="AB181" s="2">
        <f>IF(AND(Z181,AA181),15,0)</f>
        <v>15</v>
      </c>
      <c r="AC181" s="2" t="b">
        <f>$G181&gt;=$C$17</f>
        <v>1</v>
      </c>
      <c r="AD181" s="2" t="b">
        <f>$G181&lt;=$D$17</f>
        <v>0</v>
      </c>
      <c r="AE181" s="2">
        <f>IF(AND(AC181,AD181),17,0)</f>
        <v>0</v>
      </c>
      <c r="AF181" s="2" t="b">
        <f>$G181&gt;=$C$19</f>
        <v>1</v>
      </c>
      <c r="AG181" s="2" t="b">
        <f>$G181&lt;=$D$19</f>
        <v>0</v>
      </c>
      <c r="AH181" s="2">
        <f>IF(AND(AF181,AG181),19,0)</f>
        <v>0</v>
      </c>
      <c r="AI181" s="2" t="b">
        <f>$G181&gt;=$C$21</f>
        <v>1</v>
      </c>
      <c r="AJ181" s="2" t="b">
        <f>$G181&lt;=$D$21</f>
        <v>0</v>
      </c>
      <c r="AK181" s="2">
        <f>IF(AND(AI181,AJ181),21,0)</f>
        <v>0</v>
      </c>
      <c r="AL181" s="2" t="b">
        <f>$G181&gt;=$C$23</f>
        <v>1</v>
      </c>
      <c r="AM181" s="2" t="b">
        <f>$G181&lt;=$D$23</f>
        <v>0</v>
      </c>
      <c r="AN181" s="2">
        <f>IF(AND(AL181,AM181),23,0)</f>
        <v>0</v>
      </c>
      <c r="AO181" s="2">
        <f>MAX(J181,M181,P181,S181,V181,Y181,AB181,AE181,AH181,AK181,AN181)</f>
        <v>15</v>
      </c>
      <c r="AP181" s="2" t="str">
        <f t="array" aca="1" ref="AP181" ca="1">INDIRECT("A"&amp;AO181)</f>
        <v>Damen I</v>
      </c>
      <c r="AQ181" s="2" t="str">
        <f t="array" aca="1" ref="AQ181" ca="1">INDIRECT("E"&amp;AO181)</f>
        <v>Damen I</v>
      </c>
    </row>
    <row r="182" spans="7:43" hidden="1" x14ac:dyDescent="0.25">
      <c r="G182" s="2">
        <f>$D$2-(ROW()-143)</f>
        <v>1987</v>
      </c>
      <c r="H182" s="2" t="b">
        <f>$G182&gt;=$C$3</f>
        <v>0</v>
      </c>
      <c r="I182" s="2" t="b">
        <f>$G182&lt;=$D$3</f>
        <v>1</v>
      </c>
      <c r="J182" s="2">
        <f>IF(AND(H182,I182),3,0)</f>
        <v>0</v>
      </c>
      <c r="K182" s="2" t="b">
        <f>$G182&gt;=$C$5</f>
        <v>0</v>
      </c>
      <c r="L182" s="2" t="b">
        <f>$G182&lt;=$D$5</f>
        <v>1</v>
      </c>
      <c r="M182" s="2">
        <f>IF(AND(K182,L182),5,0)</f>
        <v>0</v>
      </c>
      <c r="N182" s="2" t="b">
        <f>$G182&gt;=$C$7</f>
        <v>0</v>
      </c>
      <c r="O182" s="2" t="b">
        <f>$G182&lt;=$D$7</f>
        <v>1</v>
      </c>
      <c r="P182" s="2">
        <f>IF(AND(N182,O182),7,0)</f>
        <v>0</v>
      </c>
      <c r="Q182" s="2" t="b">
        <f>$G182&gt;=$C$9</f>
        <v>0</v>
      </c>
      <c r="R182" s="2" t="b">
        <f>$G182&lt;=$D$9</f>
        <v>1</v>
      </c>
      <c r="S182" s="2">
        <f>IF(AND(Q182,R182),9,0)</f>
        <v>0</v>
      </c>
      <c r="T182" s="2" t="b">
        <f>$G182&gt;=$C$11</f>
        <v>0</v>
      </c>
      <c r="U182" s="2" t="b">
        <f>$G182&lt;=$D$11</f>
        <v>1</v>
      </c>
      <c r="V182" s="2">
        <f>IF(AND(T182,U182),11,0)</f>
        <v>0</v>
      </c>
      <c r="W182" s="2" t="b">
        <f>$G182&gt;=$C$13</f>
        <v>0</v>
      </c>
      <c r="X182" s="2" t="b">
        <f>$G182&lt;=$D$13</f>
        <v>1</v>
      </c>
      <c r="Y182" s="2">
        <f>IF(AND(W182,X182),13,0)</f>
        <v>0</v>
      </c>
      <c r="Z182" s="2" t="b">
        <f>$G182&gt;=$C$15</f>
        <v>1</v>
      </c>
      <c r="AA182" s="2" t="b">
        <f>$G182&lt;=$D$15</f>
        <v>1</v>
      </c>
      <c r="AB182" s="2">
        <f>IF(AND(Z182,AA182),15,0)</f>
        <v>15</v>
      </c>
      <c r="AC182" s="2" t="b">
        <f>$G182&gt;=$C$17</f>
        <v>1</v>
      </c>
      <c r="AD182" s="2" t="b">
        <f>$G182&lt;=$D$17</f>
        <v>0</v>
      </c>
      <c r="AE182" s="2">
        <f>IF(AND(AC182,AD182),17,0)</f>
        <v>0</v>
      </c>
      <c r="AF182" s="2" t="b">
        <f>$G182&gt;=$C$19</f>
        <v>1</v>
      </c>
      <c r="AG182" s="2" t="b">
        <f>$G182&lt;=$D$19</f>
        <v>0</v>
      </c>
      <c r="AH182" s="2">
        <f>IF(AND(AF182,AG182),19,0)</f>
        <v>0</v>
      </c>
      <c r="AI182" s="2" t="b">
        <f>$G182&gt;=$C$21</f>
        <v>1</v>
      </c>
      <c r="AJ182" s="2" t="b">
        <f>$G182&lt;=$D$21</f>
        <v>0</v>
      </c>
      <c r="AK182" s="2">
        <f>IF(AND(AI182,AJ182),21,0)</f>
        <v>0</v>
      </c>
      <c r="AL182" s="2" t="b">
        <f>$G182&gt;=$C$23</f>
        <v>1</v>
      </c>
      <c r="AM182" s="2" t="b">
        <f>$G182&lt;=$D$23</f>
        <v>0</v>
      </c>
      <c r="AN182" s="2">
        <f>IF(AND(AL182,AM182),23,0)</f>
        <v>0</v>
      </c>
      <c r="AO182" s="2">
        <f>MAX(J182,M182,P182,S182,V182,Y182,AB182,AE182,AH182,AK182,AN182)</f>
        <v>15</v>
      </c>
      <c r="AP182" s="2" t="str">
        <f t="array" aca="1" ref="AP182" ca="1">INDIRECT("A"&amp;AO182)</f>
        <v>Damen I</v>
      </c>
      <c r="AQ182" s="2" t="str">
        <f t="array" aca="1" ref="AQ182" ca="1">INDIRECT("E"&amp;AO182)</f>
        <v>Damen I</v>
      </c>
    </row>
    <row r="183" spans="7:43" hidden="1" x14ac:dyDescent="0.25">
      <c r="G183" s="2">
        <f>$D$2-(ROW()-143)</f>
        <v>1986</v>
      </c>
      <c r="H183" s="2" t="b">
        <f>$G183&gt;=$C$3</f>
        <v>0</v>
      </c>
      <c r="I183" s="2" t="b">
        <f>$G183&lt;=$D$3</f>
        <v>1</v>
      </c>
      <c r="J183" s="2">
        <f>IF(AND(H183,I183),3,0)</f>
        <v>0</v>
      </c>
      <c r="K183" s="2" t="b">
        <f>$G183&gt;=$C$5</f>
        <v>0</v>
      </c>
      <c r="L183" s="2" t="b">
        <f>$G183&lt;=$D$5</f>
        <v>1</v>
      </c>
      <c r="M183" s="2">
        <f>IF(AND(K183,L183),5,0)</f>
        <v>0</v>
      </c>
      <c r="N183" s="2" t="b">
        <f>$G183&gt;=$C$7</f>
        <v>0</v>
      </c>
      <c r="O183" s="2" t="b">
        <f>$G183&lt;=$D$7</f>
        <v>1</v>
      </c>
      <c r="P183" s="2">
        <f>IF(AND(N183,O183),7,0)</f>
        <v>0</v>
      </c>
      <c r="Q183" s="2" t="b">
        <f>$G183&gt;=$C$9</f>
        <v>0</v>
      </c>
      <c r="R183" s="2" t="b">
        <f>$G183&lt;=$D$9</f>
        <v>1</v>
      </c>
      <c r="S183" s="2">
        <f>IF(AND(Q183,R183),9,0)</f>
        <v>0</v>
      </c>
      <c r="T183" s="2" t="b">
        <f>$G183&gt;=$C$11</f>
        <v>0</v>
      </c>
      <c r="U183" s="2" t="b">
        <f>$G183&lt;=$D$11</f>
        <v>1</v>
      </c>
      <c r="V183" s="2">
        <f>IF(AND(T183,U183),11,0)</f>
        <v>0</v>
      </c>
      <c r="W183" s="2" t="b">
        <f>$G183&gt;=$C$13</f>
        <v>0</v>
      </c>
      <c r="X183" s="2" t="b">
        <f>$G183&lt;=$D$13</f>
        <v>1</v>
      </c>
      <c r="Y183" s="2">
        <f>IF(AND(W183,X183),13,0)</f>
        <v>0</v>
      </c>
      <c r="Z183" s="2" t="b">
        <f>$G183&gt;=$C$15</f>
        <v>1</v>
      </c>
      <c r="AA183" s="2" t="b">
        <f>$G183&lt;=$D$15</f>
        <v>1</v>
      </c>
      <c r="AB183" s="2">
        <f>IF(AND(Z183,AA183),15,0)</f>
        <v>15</v>
      </c>
      <c r="AC183" s="2" t="b">
        <f>$G183&gt;=$C$17</f>
        <v>1</v>
      </c>
      <c r="AD183" s="2" t="b">
        <f>$G183&lt;=$D$17</f>
        <v>0</v>
      </c>
      <c r="AE183" s="2">
        <f>IF(AND(AC183,AD183),17,0)</f>
        <v>0</v>
      </c>
      <c r="AF183" s="2" t="b">
        <f>$G183&gt;=$C$19</f>
        <v>1</v>
      </c>
      <c r="AG183" s="2" t="b">
        <f>$G183&lt;=$D$19</f>
        <v>0</v>
      </c>
      <c r="AH183" s="2">
        <f>IF(AND(AF183,AG183),19,0)</f>
        <v>0</v>
      </c>
      <c r="AI183" s="2" t="b">
        <f>$G183&gt;=$C$21</f>
        <v>1</v>
      </c>
      <c r="AJ183" s="2" t="b">
        <f>$G183&lt;=$D$21</f>
        <v>0</v>
      </c>
      <c r="AK183" s="2">
        <f>IF(AND(AI183,AJ183),21,0)</f>
        <v>0</v>
      </c>
      <c r="AL183" s="2" t="b">
        <f>$G183&gt;=$C$23</f>
        <v>1</v>
      </c>
      <c r="AM183" s="2" t="b">
        <f>$G183&lt;=$D$23</f>
        <v>0</v>
      </c>
      <c r="AN183" s="2">
        <f>IF(AND(AL183,AM183),23,0)</f>
        <v>0</v>
      </c>
      <c r="AO183" s="2">
        <f>MAX(J183,M183,P183,S183,V183,Y183,AB183,AE183,AH183,AK183,AN183)</f>
        <v>15</v>
      </c>
      <c r="AP183" s="2" t="str">
        <f t="array" aca="1" ref="AP183" ca="1">INDIRECT("A"&amp;AO183)</f>
        <v>Damen I</v>
      </c>
      <c r="AQ183" s="2" t="str">
        <f t="array" aca="1" ref="AQ183" ca="1">INDIRECT("E"&amp;AO183)</f>
        <v>Damen I</v>
      </c>
    </row>
    <row r="184" spans="7:43" hidden="1" x14ac:dyDescent="0.25">
      <c r="G184" s="2">
        <f>$D$2-(ROW()-143)</f>
        <v>1985</v>
      </c>
      <c r="H184" s="2" t="b">
        <f>$G184&gt;=$C$3</f>
        <v>0</v>
      </c>
      <c r="I184" s="2" t="b">
        <f>$G184&lt;=$D$3</f>
        <v>1</v>
      </c>
      <c r="J184" s="2">
        <f>IF(AND(H184,I184),3,0)</f>
        <v>0</v>
      </c>
      <c r="K184" s="2" t="b">
        <f>$G184&gt;=$C$5</f>
        <v>0</v>
      </c>
      <c r="L184" s="2" t="b">
        <f>$G184&lt;=$D$5</f>
        <v>1</v>
      </c>
      <c r="M184" s="2">
        <f>IF(AND(K184,L184),5,0)</f>
        <v>0</v>
      </c>
      <c r="N184" s="2" t="b">
        <f>$G184&gt;=$C$7</f>
        <v>0</v>
      </c>
      <c r="O184" s="2" t="b">
        <f>$G184&lt;=$D$7</f>
        <v>1</v>
      </c>
      <c r="P184" s="2">
        <f>IF(AND(N184,O184),7,0)</f>
        <v>0</v>
      </c>
      <c r="Q184" s="2" t="b">
        <f>$G184&gt;=$C$9</f>
        <v>0</v>
      </c>
      <c r="R184" s="2" t="b">
        <f>$G184&lt;=$D$9</f>
        <v>1</v>
      </c>
      <c r="S184" s="2">
        <f>IF(AND(Q184,R184),9,0)</f>
        <v>0</v>
      </c>
      <c r="T184" s="2" t="b">
        <f>$G184&gt;=$C$11</f>
        <v>0</v>
      </c>
      <c r="U184" s="2" t="b">
        <f>$G184&lt;=$D$11</f>
        <v>1</v>
      </c>
      <c r="V184" s="2">
        <f>IF(AND(T184,U184),11,0)</f>
        <v>0</v>
      </c>
      <c r="W184" s="2" t="b">
        <f>$G184&gt;=$C$13</f>
        <v>0</v>
      </c>
      <c r="X184" s="2" t="b">
        <f>$G184&lt;=$D$13</f>
        <v>1</v>
      </c>
      <c r="Y184" s="2">
        <f>IF(AND(W184,X184),13,0)</f>
        <v>0</v>
      </c>
      <c r="Z184" s="2" t="b">
        <f>$G184&gt;=$C$15</f>
        <v>0</v>
      </c>
      <c r="AA184" s="2" t="b">
        <f>$G184&lt;=$D$15</f>
        <v>1</v>
      </c>
      <c r="AB184" s="2">
        <f>IF(AND(Z184,AA184),15,0)</f>
        <v>0</v>
      </c>
      <c r="AC184" s="2" t="b">
        <f>$G184&gt;=$C$17</f>
        <v>1</v>
      </c>
      <c r="AD184" s="2" t="b">
        <f>$G184&lt;=$D$17</f>
        <v>1</v>
      </c>
      <c r="AE184" s="2">
        <f>IF(AND(AC184,AD184),17,0)</f>
        <v>17</v>
      </c>
      <c r="AF184" s="2" t="b">
        <f>$G184&gt;=$C$19</f>
        <v>1</v>
      </c>
      <c r="AG184" s="2" t="b">
        <f>$G184&lt;=$D$19</f>
        <v>0</v>
      </c>
      <c r="AH184" s="2">
        <f>IF(AND(AF184,AG184),19,0)</f>
        <v>0</v>
      </c>
      <c r="AI184" s="2" t="b">
        <f>$G184&gt;=$C$21</f>
        <v>1</v>
      </c>
      <c r="AJ184" s="2" t="b">
        <f>$G184&lt;=$D$21</f>
        <v>0</v>
      </c>
      <c r="AK184" s="2">
        <f>IF(AND(AI184,AJ184),21,0)</f>
        <v>0</v>
      </c>
      <c r="AL184" s="2" t="b">
        <f>$G184&gt;=$C$23</f>
        <v>1</v>
      </c>
      <c r="AM184" s="2" t="b">
        <f>$G184&lt;=$D$23</f>
        <v>0</v>
      </c>
      <c r="AN184" s="2">
        <f>IF(AND(AL184,AM184),23,0)</f>
        <v>0</v>
      </c>
      <c r="AO184" s="2">
        <f>MAX(J184,M184,P184,S184,V184,Y184,AB184,AE184,AH184,AK184,AN184)</f>
        <v>17</v>
      </c>
      <c r="AP184" s="2" t="str">
        <f t="array" aca="1" ref="AP184" ca="1">INDIRECT("A"&amp;AO184)</f>
        <v>Damen II</v>
      </c>
      <c r="AQ184" s="2" t="str">
        <f t="array" aca="1" ref="AQ184" ca="1">INDIRECT("E"&amp;AO184)</f>
        <v>Damen II</v>
      </c>
    </row>
    <row r="185" spans="7:43" hidden="1" x14ac:dyDescent="0.25">
      <c r="G185" s="2">
        <f>$D$2-(ROW()-143)</f>
        <v>1984</v>
      </c>
      <c r="H185" s="2" t="b">
        <f>$G185&gt;=$C$3</f>
        <v>0</v>
      </c>
      <c r="I185" s="2" t="b">
        <f>$G185&lt;=$D$3</f>
        <v>1</v>
      </c>
      <c r="J185" s="2">
        <f>IF(AND(H185,I185),3,0)</f>
        <v>0</v>
      </c>
      <c r="K185" s="2" t="b">
        <f>$G185&gt;=$C$5</f>
        <v>0</v>
      </c>
      <c r="L185" s="2" t="b">
        <f>$G185&lt;=$D$5</f>
        <v>1</v>
      </c>
      <c r="M185" s="2">
        <f>IF(AND(K185,L185),5,0)</f>
        <v>0</v>
      </c>
      <c r="N185" s="2" t="b">
        <f>$G185&gt;=$C$7</f>
        <v>0</v>
      </c>
      <c r="O185" s="2" t="b">
        <f>$G185&lt;=$D$7</f>
        <v>1</v>
      </c>
      <c r="P185" s="2">
        <f>IF(AND(N185,O185),7,0)</f>
        <v>0</v>
      </c>
      <c r="Q185" s="2" t="b">
        <f>$G185&gt;=$C$9</f>
        <v>0</v>
      </c>
      <c r="R185" s="2" t="b">
        <f>$G185&lt;=$D$9</f>
        <v>1</v>
      </c>
      <c r="S185" s="2">
        <f>IF(AND(Q185,R185),9,0)</f>
        <v>0</v>
      </c>
      <c r="T185" s="2" t="b">
        <f>$G185&gt;=$C$11</f>
        <v>0</v>
      </c>
      <c r="U185" s="2" t="b">
        <f>$G185&lt;=$D$11</f>
        <v>1</v>
      </c>
      <c r="V185" s="2">
        <f>IF(AND(T185,U185),11,0)</f>
        <v>0</v>
      </c>
      <c r="W185" s="2" t="b">
        <f>$G185&gt;=$C$13</f>
        <v>0</v>
      </c>
      <c r="X185" s="2" t="b">
        <f>$G185&lt;=$D$13</f>
        <v>1</v>
      </c>
      <c r="Y185" s="2">
        <f>IF(AND(W185,X185),13,0)</f>
        <v>0</v>
      </c>
      <c r="Z185" s="2" t="b">
        <f>$G185&gt;=$C$15</f>
        <v>0</v>
      </c>
      <c r="AA185" s="2" t="b">
        <f>$G185&lt;=$D$15</f>
        <v>1</v>
      </c>
      <c r="AB185" s="2">
        <f>IF(AND(Z185,AA185),15,0)</f>
        <v>0</v>
      </c>
      <c r="AC185" s="2" t="b">
        <f>$G185&gt;=$C$17</f>
        <v>1</v>
      </c>
      <c r="AD185" s="2" t="b">
        <f>$G185&lt;=$D$17</f>
        <v>1</v>
      </c>
      <c r="AE185" s="2">
        <f>IF(AND(AC185,AD185),17,0)</f>
        <v>17</v>
      </c>
      <c r="AF185" s="2" t="b">
        <f>$G185&gt;=$C$19</f>
        <v>1</v>
      </c>
      <c r="AG185" s="2" t="b">
        <f>$G185&lt;=$D$19</f>
        <v>0</v>
      </c>
      <c r="AH185" s="2">
        <f>IF(AND(AF185,AG185),19,0)</f>
        <v>0</v>
      </c>
      <c r="AI185" s="2" t="b">
        <f>$G185&gt;=$C$21</f>
        <v>1</v>
      </c>
      <c r="AJ185" s="2" t="b">
        <f>$G185&lt;=$D$21</f>
        <v>0</v>
      </c>
      <c r="AK185" s="2">
        <f>IF(AND(AI185,AJ185),21,0)</f>
        <v>0</v>
      </c>
      <c r="AL185" s="2" t="b">
        <f>$G185&gt;=$C$23</f>
        <v>1</v>
      </c>
      <c r="AM185" s="2" t="b">
        <f>$G185&lt;=$D$23</f>
        <v>0</v>
      </c>
      <c r="AN185" s="2">
        <f>IF(AND(AL185,AM185),23,0)</f>
        <v>0</v>
      </c>
      <c r="AO185" s="2">
        <f>MAX(J185,M185,P185,S185,V185,Y185,AB185,AE185,AH185,AK185,AN185)</f>
        <v>17</v>
      </c>
      <c r="AP185" s="2" t="str">
        <f t="array" aca="1" ref="AP185" ca="1">INDIRECT("A"&amp;AO185)</f>
        <v>Damen II</v>
      </c>
      <c r="AQ185" s="2" t="str">
        <f t="array" aca="1" ref="AQ185" ca="1">INDIRECT("E"&amp;AO185)</f>
        <v>Damen II</v>
      </c>
    </row>
    <row r="186" spans="7:43" hidden="1" x14ac:dyDescent="0.25">
      <c r="G186" s="2">
        <f>$D$2-(ROW()-143)</f>
        <v>1983</v>
      </c>
      <c r="H186" s="2" t="b">
        <f>$G186&gt;=$C$3</f>
        <v>0</v>
      </c>
      <c r="I186" s="2" t="b">
        <f>$G186&lt;=$D$3</f>
        <v>1</v>
      </c>
      <c r="J186" s="2">
        <f>IF(AND(H186,I186),3,0)</f>
        <v>0</v>
      </c>
      <c r="K186" s="2" t="b">
        <f>$G186&gt;=$C$5</f>
        <v>0</v>
      </c>
      <c r="L186" s="2" t="b">
        <f>$G186&lt;=$D$5</f>
        <v>1</v>
      </c>
      <c r="M186" s="2">
        <f>IF(AND(K186,L186),5,0)</f>
        <v>0</v>
      </c>
      <c r="N186" s="2" t="b">
        <f>$G186&gt;=$C$7</f>
        <v>0</v>
      </c>
      <c r="O186" s="2" t="b">
        <f>$G186&lt;=$D$7</f>
        <v>1</v>
      </c>
      <c r="P186" s="2">
        <f>IF(AND(N186,O186),7,0)</f>
        <v>0</v>
      </c>
      <c r="Q186" s="2" t="b">
        <f>$G186&gt;=$C$9</f>
        <v>0</v>
      </c>
      <c r="R186" s="2" t="b">
        <f>$G186&lt;=$D$9</f>
        <v>1</v>
      </c>
      <c r="S186" s="2">
        <f>IF(AND(Q186,R186),9,0)</f>
        <v>0</v>
      </c>
      <c r="T186" s="2" t="b">
        <f>$G186&gt;=$C$11</f>
        <v>0</v>
      </c>
      <c r="U186" s="2" t="b">
        <f>$G186&lt;=$D$11</f>
        <v>1</v>
      </c>
      <c r="V186" s="2">
        <f>IF(AND(T186,U186),11,0)</f>
        <v>0</v>
      </c>
      <c r="W186" s="2" t="b">
        <f>$G186&gt;=$C$13</f>
        <v>0</v>
      </c>
      <c r="X186" s="2" t="b">
        <f>$G186&lt;=$D$13</f>
        <v>1</v>
      </c>
      <c r="Y186" s="2">
        <f>IF(AND(W186,X186),13,0)</f>
        <v>0</v>
      </c>
      <c r="Z186" s="2" t="b">
        <f>$G186&gt;=$C$15</f>
        <v>0</v>
      </c>
      <c r="AA186" s="2" t="b">
        <f>$G186&lt;=$D$15</f>
        <v>1</v>
      </c>
      <c r="AB186" s="2">
        <f>IF(AND(Z186,AA186),15,0)</f>
        <v>0</v>
      </c>
      <c r="AC186" s="2" t="b">
        <f>$G186&gt;=$C$17</f>
        <v>1</v>
      </c>
      <c r="AD186" s="2" t="b">
        <f>$G186&lt;=$D$17</f>
        <v>1</v>
      </c>
      <c r="AE186" s="2">
        <f>IF(AND(AC186,AD186),17,0)</f>
        <v>17</v>
      </c>
      <c r="AF186" s="2" t="b">
        <f>$G186&gt;=$C$19</f>
        <v>1</v>
      </c>
      <c r="AG186" s="2" t="b">
        <f>$G186&lt;=$D$19</f>
        <v>0</v>
      </c>
      <c r="AH186" s="2">
        <f>IF(AND(AF186,AG186),19,0)</f>
        <v>0</v>
      </c>
      <c r="AI186" s="2" t="b">
        <f>$G186&gt;=$C$21</f>
        <v>1</v>
      </c>
      <c r="AJ186" s="2" t="b">
        <f>$G186&lt;=$D$21</f>
        <v>0</v>
      </c>
      <c r="AK186" s="2">
        <f>IF(AND(AI186,AJ186),21,0)</f>
        <v>0</v>
      </c>
      <c r="AL186" s="2" t="b">
        <f>$G186&gt;=$C$23</f>
        <v>1</v>
      </c>
      <c r="AM186" s="2" t="b">
        <f>$G186&lt;=$D$23</f>
        <v>0</v>
      </c>
      <c r="AN186" s="2">
        <f>IF(AND(AL186,AM186),23,0)</f>
        <v>0</v>
      </c>
      <c r="AO186" s="2">
        <f>MAX(J186,M186,P186,S186,V186,Y186,AB186,AE186,AH186,AK186,AN186)</f>
        <v>17</v>
      </c>
      <c r="AP186" s="2" t="str">
        <f t="array" aca="1" ref="AP186" ca="1">INDIRECT("A"&amp;AO186)</f>
        <v>Damen II</v>
      </c>
      <c r="AQ186" s="2" t="str">
        <f t="array" aca="1" ref="AQ186" ca="1">INDIRECT("E"&amp;AO186)</f>
        <v>Damen II</v>
      </c>
    </row>
    <row r="187" spans="7:43" hidden="1" x14ac:dyDescent="0.25">
      <c r="G187" s="2">
        <f>$D$2-(ROW()-143)</f>
        <v>1982</v>
      </c>
      <c r="H187" s="2" t="b">
        <f>$G187&gt;=$C$3</f>
        <v>0</v>
      </c>
      <c r="I187" s="2" t="b">
        <f>$G187&lt;=$D$3</f>
        <v>1</v>
      </c>
      <c r="J187" s="2">
        <f>IF(AND(H187,I187),3,0)</f>
        <v>0</v>
      </c>
      <c r="K187" s="2" t="b">
        <f>$G187&gt;=$C$5</f>
        <v>0</v>
      </c>
      <c r="L187" s="2" t="b">
        <f>$G187&lt;=$D$5</f>
        <v>1</v>
      </c>
      <c r="M187" s="2">
        <f>IF(AND(K187,L187),5,0)</f>
        <v>0</v>
      </c>
      <c r="N187" s="2" t="b">
        <f>$G187&gt;=$C$7</f>
        <v>0</v>
      </c>
      <c r="O187" s="2" t="b">
        <f>$G187&lt;=$D$7</f>
        <v>1</v>
      </c>
      <c r="P187" s="2">
        <f>IF(AND(N187,O187),7,0)</f>
        <v>0</v>
      </c>
      <c r="Q187" s="2" t="b">
        <f>$G187&gt;=$C$9</f>
        <v>0</v>
      </c>
      <c r="R187" s="2" t="b">
        <f>$G187&lt;=$D$9</f>
        <v>1</v>
      </c>
      <c r="S187" s="2">
        <f>IF(AND(Q187,R187),9,0)</f>
        <v>0</v>
      </c>
      <c r="T187" s="2" t="b">
        <f>$G187&gt;=$C$11</f>
        <v>0</v>
      </c>
      <c r="U187" s="2" t="b">
        <f>$G187&lt;=$D$11</f>
        <v>1</v>
      </c>
      <c r="V187" s="2">
        <f>IF(AND(T187,U187),11,0)</f>
        <v>0</v>
      </c>
      <c r="W187" s="2" t="b">
        <f>$G187&gt;=$C$13</f>
        <v>0</v>
      </c>
      <c r="X187" s="2" t="b">
        <f>$G187&lt;=$D$13</f>
        <v>1</v>
      </c>
      <c r="Y187" s="2">
        <f>IF(AND(W187,X187),13,0)</f>
        <v>0</v>
      </c>
      <c r="Z187" s="2" t="b">
        <f>$G187&gt;=$C$15</f>
        <v>0</v>
      </c>
      <c r="AA187" s="2" t="b">
        <f>$G187&lt;=$D$15</f>
        <v>1</v>
      </c>
      <c r="AB187" s="2">
        <f>IF(AND(Z187,AA187),15,0)</f>
        <v>0</v>
      </c>
      <c r="AC187" s="2" t="b">
        <f>$G187&gt;=$C$17</f>
        <v>1</v>
      </c>
      <c r="AD187" s="2" t="b">
        <f>$G187&lt;=$D$17</f>
        <v>1</v>
      </c>
      <c r="AE187" s="2">
        <f>IF(AND(AC187,AD187),17,0)</f>
        <v>17</v>
      </c>
      <c r="AF187" s="2" t="b">
        <f>$G187&gt;=$C$19</f>
        <v>1</v>
      </c>
      <c r="AG187" s="2" t="b">
        <f>$G187&lt;=$D$19</f>
        <v>0</v>
      </c>
      <c r="AH187" s="2">
        <f>IF(AND(AF187,AG187),19,0)</f>
        <v>0</v>
      </c>
      <c r="AI187" s="2" t="b">
        <f>$G187&gt;=$C$21</f>
        <v>1</v>
      </c>
      <c r="AJ187" s="2" t="b">
        <f>$G187&lt;=$D$21</f>
        <v>0</v>
      </c>
      <c r="AK187" s="2">
        <f>IF(AND(AI187,AJ187),21,0)</f>
        <v>0</v>
      </c>
      <c r="AL187" s="2" t="b">
        <f>$G187&gt;=$C$23</f>
        <v>1</v>
      </c>
      <c r="AM187" s="2" t="b">
        <f>$G187&lt;=$D$23</f>
        <v>0</v>
      </c>
      <c r="AN187" s="2">
        <f>IF(AND(AL187,AM187),23,0)</f>
        <v>0</v>
      </c>
      <c r="AO187" s="2">
        <f>MAX(J187,M187,P187,S187,V187,Y187,AB187,AE187,AH187,AK187,AN187)</f>
        <v>17</v>
      </c>
      <c r="AP187" s="2" t="str">
        <f t="array" aca="1" ref="AP187" ca="1">INDIRECT("A"&amp;AO187)</f>
        <v>Damen II</v>
      </c>
      <c r="AQ187" s="2" t="str">
        <f t="array" aca="1" ref="AQ187" ca="1">INDIRECT("E"&amp;AO187)</f>
        <v>Damen II</v>
      </c>
    </row>
    <row r="188" spans="7:43" hidden="1" x14ac:dyDescent="0.25">
      <c r="G188" s="2">
        <f>$D$2-(ROW()-143)</f>
        <v>1981</v>
      </c>
      <c r="H188" s="2" t="b">
        <f>$G188&gt;=$C$3</f>
        <v>0</v>
      </c>
      <c r="I188" s="2" t="b">
        <f>$G188&lt;=$D$3</f>
        <v>1</v>
      </c>
      <c r="J188" s="2">
        <f>IF(AND(H188,I188),3,0)</f>
        <v>0</v>
      </c>
      <c r="K188" s="2" t="b">
        <f>$G188&gt;=$C$5</f>
        <v>0</v>
      </c>
      <c r="L188" s="2" t="b">
        <f>$G188&lt;=$D$5</f>
        <v>1</v>
      </c>
      <c r="M188" s="2">
        <f>IF(AND(K188,L188),5,0)</f>
        <v>0</v>
      </c>
      <c r="N188" s="2" t="b">
        <f>$G188&gt;=$C$7</f>
        <v>0</v>
      </c>
      <c r="O188" s="2" t="b">
        <f>$G188&lt;=$D$7</f>
        <v>1</v>
      </c>
      <c r="P188" s="2">
        <f>IF(AND(N188,O188),7,0)</f>
        <v>0</v>
      </c>
      <c r="Q188" s="2" t="b">
        <f>$G188&gt;=$C$9</f>
        <v>0</v>
      </c>
      <c r="R188" s="2" t="b">
        <f>$G188&lt;=$D$9</f>
        <v>1</v>
      </c>
      <c r="S188" s="2">
        <f>IF(AND(Q188,R188),9,0)</f>
        <v>0</v>
      </c>
      <c r="T188" s="2" t="b">
        <f>$G188&gt;=$C$11</f>
        <v>0</v>
      </c>
      <c r="U188" s="2" t="b">
        <f>$G188&lt;=$D$11</f>
        <v>1</v>
      </c>
      <c r="V188" s="2">
        <f>IF(AND(T188,U188),11,0)</f>
        <v>0</v>
      </c>
      <c r="W188" s="2" t="b">
        <f>$G188&gt;=$C$13</f>
        <v>0</v>
      </c>
      <c r="X188" s="2" t="b">
        <f>$G188&lt;=$D$13</f>
        <v>1</v>
      </c>
      <c r="Y188" s="2">
        <f>IF(AND(W188,X188),13,0)</f>
        <v>0</v>
      </c>
      <c r="Z188" s="2" t="b">
        <f>$G188&gt;=$C$15</f>
        <v>0</v>
      </c>
      <c r="AA188" s="2" t="b">
        <f>$G188&lt;=$D$15</f>
        <v>1</v>
      </c>
      <c r="AB188" s="2">
        <f>IF(AND(Z188,AA188),15,0)</f>
        <v>0</v>
      </c>
      <c r="AC188" s="2" t="b">
        <f>$G188&gt;=$C$17</f>
        <v>1</v>
      </c>
      <c r="AD188" s="2" t="b">
        <f>$G188&lt;=$D$17</f>
        <v>1</v>
      </c>
      <c r="AE188" s="2">
        <f>IF(AND(AC188,AD188),17,0)</f>
        <v>17</v>
      </c>
      <c r="AF188" s="2" t="b">
        <f>$G188&gt;=$C$19</f>
        <v>1</v>
      </c>
      <c r="AG188" s="2" t="b">
        <f>$G188&lt;=$D$19</f>
        <v>0</v>
      </c>
      <c r="AH188" s="2">
        <f>IF(AND(AF188,AG188),19,0)</f>
        <v>0</v>
      </c>
      <c r="AI188" s="2" t="b">
        <f>$G188&gt;=$C$21</f>
        <v>1</v>
      </c>
      <c r="AJ188" s="2" t="b">
        <f>$G188&lt;=$D$21</f>
        <v>0</v>
      </c>
      <c r="AK188" s="2">
        <f>IF(AND(AI188,AJ188),21,0)</f>
        <v>0</v>
      </c>
      <c r="AL188" s="2" t="b">
        <f>$G188&gt;=$C$23</f>
        <v>1</v>
      </c>
      <c r="AM188" s="2" t="b">
        <f>$G188&lt;=$D$23</f>
        <v>0</v>
      </c>
      <c r="AN188" s="2">
        <f>IF(AND(AL188,AM188),23,0)</f>
        <v>0</v>
      </c>
      <c r="AO188" s="2">
        <f>MAX(J188,M188,P188,S188,V188,Y188,AB188,AE188,AH188,AK188,AN188)</f>
        <v>17</v>
      </c>
      <c r="AP188" s="2" t="str">
        <f t="array" aca="1" ref="AP188" ca="1">INDIRECT("A"&amp;AO188)</f>
        <v>Damen II</v>
      </c>
      <c r="AQ188" s="2" t="str">
        <f t="array" aca="1" ref="AQ188" ca="1">INDIRECT("E"&amp;AO188)</f>
        <v>Damen II</v>
      </c>
    </row>
    <row r="189" spans="7:43" hidden="1" x14ac:dyDescent="0.25">
      <c r="G189" s="2">
        <f>$D$2-(ROW()-143)</f>
        <v>1980</v>
      </c>
      <c r="H189" s="2" t="b">
        <f>$G189&gt;=$C$3</f>
        <v>0</v>
      </c>
      <c r="I189" s="2" t="b">
        <f>$G189&lt;=$D$3</f>
        <v>1</v>
      </c>
      <c r="J189" s="2">
        <f>IF(AND(H189,I189),3,0)</f>
        <v>0</v>
      </c>
      <c r="K189" s="2" t="b">
        <f>$G189&gt;=$C$5</f>
        <v>0</v>
      </c>
      <c r="L189" s="2" t="b">
        <f>$G189&lt;=$D$5</f>
        <v>1</v>
      </c>
      <c r="M189" s="2">
        <f>IF(AND(K189,L189),5,0)</f>
        <v>0</v>
      </c>
      <c r="N189" s="2" t="b">
        <f>$G189&gt;=$C$7</f>
        <v>0</v>
      </c>
      <c r="O189" s="2" t="b">
        <f>$G189&lt;=$D$7</f>
        <v>1</v>
      </c>
      <c r="P189" s="2">
        <f>IF(AND(N189,O189),7,0)</f>
        <v>0</v>
      </c>
      <c r="Q189" s="2" t="b">
        <f>$G189&gt;=$C$9</f>
        <v>0</v>
      </c>
      <c r="R189" s="2" t="b">
        <f>$G189&lt;=$D$9</f>
        <v>1</v>
      </c>
      <c r="S189" s="2">
        <f>IF(AND(Q189,R189),9,0)</f>
        <v>0</v>
      </c>
      <c r="T189" s="2" t="b">
        <f>$G189&gt;=$C$11</f>
        <v>0</v>
      </c>
      <c r="U189" s="2" t="b">
        <f>$G189&lt;=$D$11</f>
        <v>1</v>
      </c>
      <c r="V189" s="2">
        <f>IF(AND(T189,U189),11,0)</f>
        <v>0</v>
      </c>
      <c r="W189" s="2" t="b">
        <f>$G189&gt;=$C$13</f>
        <v>0</v>
      </c>
      <c r="X189" s="2" t="b">
        <f>$G189&lt;=$D$13</f>
        <v>1</v>
      </c>
      <c r="Y189" s="2">
        <f>IF(AND(W189,X189),13,0)</f>
        <v>0</v>
      </c>
      <c r="Z189" s="2" t="b">
        <f>$G189&gt;=$C$15</f>
        <v>0</v>
      </c>
      <c r="AA189" s="2" t="b">
        <f>$G189&lt;=$D$15</f>
        <v>1</v>
      </c>
      <c r="AB189" s="2">
        <f>IF(AND(Z189,AA189),15,0)</f>
        <v>0</v>
      </c>
      <c r="AC189" s="2" t="b">
        <f>$G189&gt;=$C$17</f>
        <v>1</v>
      </c>
      <c r="AD189" s="2" t="b">
        <f>$G189&lt;=$D$17</f>
        <v>1</v>
      </c>
      <c r="AE189" s="2">
        <f>IF(AND(AC189,AD189),17,0)</f>
        <v>17</v>
      </c>
      <c r="AF189" s="2" t="b">
        <f>$G189&gt;=$C$19</f>
        <v>1</v>
      </c>
      <c r="AG189" s="2" t="b">
        <f>$G189&lt;=$D$19</f>
        <v>0</v>
      </c>
      <c r="AH189" s="2">
        <f>IF(AND(AF189,AG189),19,0)</f>
        <v>0</v>
      </c>
      <c r="AI189" s="2" t="b">
        <f>$G189&gt;=$C$21</f>
        <v>1</v>
      </c>
      <c r="AJ189" s="2" t="b">
        <f>$G189&lt;=$D$21</f>
        <v>0</v>
      </c>
      <c r="AK189" s="2">
        <f>IF(AND(AI189,AJ189),21,0)</f>
        <v>0</v>
      </c>
      <c r="AL189" s="2" t="b">
        <f>$G189&gt;=$C$23</f>
        <v>1</v>
      </c>
      <c r="AM189" s="2" t="b">
        <f>$G189&lt;=$D$23</f>
        <v>0</v>
      </c>
      <c r="AN189" s="2">
        <f>IF(AND(AL189,AM189),23,0)</f>
        <v>0</v>
      </c>
      <c r="AO189" s="2">
        <f>MAX(J189,M189,P189,S189,V189,Y189,AB189,AE189,AH189,AK189,AN189)</f>
        <v>17</v>
      </c>
      <c r="AP189" s="2" t="str">
        <f t="array" aca="1" ref="AP189" ca="1">INDIRECT("A"&amp;AO189)</f>
        <v>Damen II</v>
      </c>
      <c r="AQ189" s="2" t="str">
        <f t="array" aca="1" ref="AQ189" ca="1">INDIRECT("E"&amp;AO189)</f>
        <v>Damen II</v>
      </c>
    </row>
    <row r="190" spans="7:43" hidden="1" x14ac:dyDescent="0.25">
      <c r="G190" s="2">
        <f>$D$2-(ROW()-143)</f>
        <v>1979</v>
      </c>
      <c r="H190" s="2" t="b">
        <f>$G190&gt;=$C$3</f>
        <v>0</v>
      </c>
      <c r="I190" s="2" t="b">
        <f>$G190&lt;=$D$3</f>
        <v>1</v>
      </c>
      <c r="J190" s="2">
        <f>IF(AND(H190,I190),3,0)</f>
        <v>0</v>
      </c>
      <c r="K190" s="2" t="b">
        <f>$G190&gt;=$C$5</f>
        <v>0</v>
      </c>
      <c r="L190" s="2" t="b">
        <f>$G190&lt;=$D$5</f>
        <v>1</v>
      </c>
      <c r="M190" s="2">
        <f>IF(AND(K190,L190),5,0)</f>
        <v>0</v>
      </c>
      <c r="N190" s="2" t="b">
        <f>$G190&gt;=$C$7</f>
        <v>0</v>
      </c>
      <c r="O190" s="2" t="b">
        <f>$G190&lt;=$D$7</f>
        <v>1</v>
      </c>
      <c r="P190" s="2">
        <f>IF(AND(N190,O190),7,0)</f>
        <v>0</v>
      </c>
      <c r="Q190" s="2" t="b">
        <f>$G190&gt;=$C$9</f>
        <v>0</v>
      </c>
      <c r="R190" s="2" t="b">
        <f>$G190&lt;=$D$9</f>
        <v>1</v>
      </c>
      <c r="S190" s="2">
        <f>IF(AND(Q190,R190),9,0)</f>
        <v>0</v>
      </c>
      <c r="T190" s="2" t="b">
        <f>$G190&gt;=$C$11</f>
        <v>0</v>
      </c>
      <c r="U190" s="2" t="b">
        <f>$G190&lt;=$D$11</f>
        <v>1</v>
      </c>
      <c r="V190" s="2">
        <f>IF(AND(T190,U190),11,0)</f>
        <v>0</v>
      </c>
      <c r="W190" s="2" t="b">
        <f>$G190&gt;=$C$13</f>
        <v>0</v>
      </c>
      <c r="X190" s="2" t="b">
        <f>$G190&lt;=$D$13</f>
        <v>1</v>
      </c>
      <c r="Y190" s="2">
        <f>IF(AND(W190,X190),13,0)</f>
        <v>0</v>
      </c>
      <c r="Z190" s="2" t="b">
        <f>$G190&gt;=$C$15</f>
        <v>0</v>
      </c>
      <c r="AA190" s="2" t="b">
        <f>$G190&lt;=$D$15</f>
        <v>1</v>
      </c>
      <c r="AB190" s="2">
        <f>IF(AND(Z190,AA190),15,0)</f>
        <v>0</v>
      </c>
      <c r="AC190" s="2" t="b">
        <f>$G190&gt;=$C$17</f>
        <v>1</v>
      </c>
      <c r="AD190" s="2" t="b">
        <f>$G190&lt;=$D$17</f>
        <v>1</v>
      </c>
      <c r="AE190" s="2">
        <f>IF(AND(AC190,AD190),17,0)</f>
        <v>17</v>
      </c>
      <c r="AF190" s="2" t="b">
        <f>$G190&gt;=$C$19</f>
        <v>1</v>
      </c>
      <c r="AG190" s="2" t="b">
        <f>$G190&lt;=$D$19</f>
        <v>0</v>
      </c>
      <c r="AH190" s="2">
        <f>IF(AND(AF190,AG190),19,0)</f>
        <v>0</v>
      </c>
      <c r="AI190" s="2" t="b">
        <f>$G190&gt;=$C$21</f>
        <v>1</v>
      </c>
      <c r="AJ190" s="2" t="b">
        <f>$G190&lt;=$D$21</f>
        <v>0</v>
      </c>
      <c r="AK190" s="2">
        <f>IF(AND(AI190,AJ190),21,0)</f>
        <v>0</v>
      </c>
      <c r="AL190" s="2" t="b">
        <f>$G190&gt;=$C$23</f>
        <v>1</v>
      </c>
      <c r="AM190" s="2" t="b">
        <f>$G190&lt;=$D$23</f>
        <v>0</v>
      </c>
      <c r="AN190" s="2">
        <f>IF(AND(AL190,AM190),23,0)</f>
        <v>0</v>
      </c>
      <c r="AO190" s="2">
        <f>MAX(J190,M190,P190,S190,V190,Y190,AB190,AE190,AH190,AK190,AN190)</f>
        <v>17</v>
      </c>
      <c r="AP190" s="2" t="str">
        <f t="array" aca="1" ref="AP190" ca="1">INDIRECT("A"&amp;AO190)</f>
        <v>Damen II</v>
      </c>
      <c r="AQ190" s="2" t="str">
        <f t="array" aca="1" ref="AQ190" ca="1">INDIRECT("E"&amp;AO190)</f>
        <v>Damen II</v>
      </c>
    </row>
    <row r="191" spans="7:43" hidden="1" x14ac:dyDescent="0.25">
      <c r="G191" s="2">
        <f>$D$2-(ROW()-143)</f>
        <v>1978</v>
      </c>
      <c r="H191" s="2" t="b">
        <f>$G191&gt;=$C$3</f>
        <v>0</v>
      </c>
      <c r="I191" s="2" t="b">
        <f>$G191&lt;=$D$3</f>
        <v>1</v>
      </c>
      <c r="J191" s="2">
        <f>IF(AND(H191,I191),3,0)</f>
        <v>0</v>
      </c>
      <c r="K191" s="2" t="b">
        <f>$G191&gt;=$C$5</f>
        <v>0</v>
      </c>
      <c r="L191" s="2" t="b">
        <f>$G191&lt;=$D$5</f>
        <v>1</v>
      </c>
      <c r="M191" s="2">
        <f>IF(AND(K191,L191),5,0)</f>
        <v>0</v>
      </c>
      <c r="N191" s="2" t="b">
        <f>$G191&gt;=$C$7</f>
        <v>0</v>
      </c>
      <c r="O191" s="2" t="b">
        <f>$G191&lt;=$D$7</f>
        <v>1</v>
      </c>
      <c r="P191" s="2">
        <f>IF(AND(N191,O191),7,0)</f>
        <v>0</v>
      </c>
      <c r="Q191" s="2" t="b">
        <f>$G191&gt;=$C$9</f>
        <v>0</v>
      </c>
      <c r="R191" s="2" t="b">
        <f>$G191&lt;=$D$9</f>
        <v>1</v>
      </c>
      <c r="S191" s="2">
        <f>IF(AND(Q191,R191),9,0)</f>
        <v>0</v>
      </c>
      <c r="T191" s="2" t="b">
        <f>$G191&gt;=$C$11</f>
        <v>0</v>
      </c>
      <c r="U191" s="2" t="b">
        <f>$G191&lt;=$D$11</f>
        <v>1</v>
      </c>
      <c r="V191" s="2">
        <f>IF(AND(T191,U191),11,0)</f>
        <v>0</v>
      </c>
      <c r="W191" s="2" t="b">
        <f>$G191&gt;=$C$13</f>
        <v>0</v>
      </c>
      <c r="X191" s="2" t="b">
        <f>$G191&lt;=$D$13</f>
        <v>1</v>
      </c>
      <c r="Y191" s="2">
        <f>IF(AND(W191,X191),13,0)</f>
        <v>0</v>
      </c>
      <c r="Z191" s="2" t="b">
        <f>$G191&gt;=$C$15</f>
        <v>0</v>
      </c>
      <c r="AA191" s="2" t="b">
        <f>$G191&lt;=$D$15</f>
        <v>1</v>
      </c>
      <c r="AB191" s="2">
        <f>IF(AND(Z191,AA191),15,0)</f>
        <v>0</v>
      </c>
      <c r="AC191" s="2" t="b">
        <f>$G191&gt;=$C$17</f>
        <v>1</v>
      </c>
      <c r="AD191" s="2" t="b">
        <f>$G191&lt;=$D$17</f>
        <v>1</v>
      </c>
      <c r="AE191" s="2">
        <f>IF(AND(AC191,AD191),17,0)</f>
        <v>17</v>
      </c>
      <c r="AF191" s="2" t="b">
        <f>$G191&gt;=$C$19</f>
        <v>1</v>
      </c>
      <c r="AG191" s="2" t="b">
        <f>$G191&lt;=$D$19</f>
        <v>0</v>
      </c>
      <c r="AH191" s="2">
        <f>IF(AND(AF191,AG191),19,0)</f>
        <v>0</v>
      </c>
      <c r="AI191" s="2" t="b">
        <f>$G191&gt;=$C$21</f>
        <v>1</v>
      </c>
      <c r="AJ191" s="2" t="b">
        <f>$G191&lt;=$D$21</f>
        <v>0</v>
      </c>
      <c r="AK191" s="2">
        <f>IF(AND(AI191,AJ191),21,0)</f>
        <v>0</v>
      </c>
      <c r="AL191" s="2" t="b">
        <f>$G191&gt;=$C$23</f>
        <v>1</v>
      </c>
      <c r="AM191" s="2" t="b">
        <f>$G191&lt;=$D$23</f>
        <v>0</v>
      </c>
      <c r="AN191" s="2">
        <f>IF(AND(AL191,AM191),23,0)</f>
        <v>0</v>
      </c>
      <c r="AO191" s="2">
        <f>MAX(J191,M191,P191,S191,V191,Y191,AB191,AE191,AH191,AK191,AN191)</f>
        <v>17</v>
      </c>
      <c r="AP191" s="2" t="str">
        <f t="array" aca="1" ref="AP191" ca="1">INDIRECT("A"&amp;AO191)</f>
        <v>Damen II</v>
      </c>
      <c r="AQ191" s="2" t="str">
        <f t="array" aca="1" ref="AQ191" ca="1">INDIRECT("E"&amp;AO191)</f>
        <v>Damen II</v>
      </c>
    </row>
    <row r="192" spans="7:43" hidden="1" x14ac:dyDescent="0.25">
      <c r="G192" s="2">
        <f>$D$2-(ROW()-143)</f>
        <v>1977</v>
      </c>
      <c r="H192" s="2" t="b">
        <f>$G192&gt;=$C$3</f>
        <v>0</v>
      </c>
      <c r="I192" s="2" t="b">
        <f>$G192&lt;=$D$3</f>
        <v>1</v>
      </c>
      <c r="J192" s="2">
        <f>IF(AND(H192,I192),3,0)</f>
        <v>0</v>
      </c>
      <c r="K192" s="2" t="b">
        <f>$G192&gt;=$C$5</f>
        <v>0</v>
      </c>
      <c r="L192" s="2" t="b">
        <f>$G192&lt;=$D$5</f>
        <v>1</v>
      </c>
      <c r="M192" s="2">
        <f>IF(AND(K192,L192),5,0)</f>
        <v>0</v>
      </c>
      <c r="N192" s="2" t="b">
        <f>$G192&gt;=$C$7</f>
        <v>0</v>
      </c>
      <c r="O192" s="2" t="b">
        <f>$G192&lt;=$D$7</f>
        <v>1</v>
      </c>
      <c r="P192" s="2">
        <f>IF(AND(N192,O192),7,0)</f>
        <v>0</v>
      </c>
      <c r="Q192" s="2" t="b">
        <f>$G192&gt;=$C$9</f>
        <v>0</v>
      </c>
      <c r="R192" s="2" t="b">
        <f>$G192&lt;=$D$9</f>
        <v>1</v>
      </c>
      <c r="S192" s="2">
        <f>IF(AND(Q192,R192),9,0)</f>
        <v>0</v>
      </c>
      <c r="T192" s="2" t="b">
        <f>$G192&gt;=$C$11</f>
        <v>0</v>
      </c>
      <c r="U192" s="2" t="b">
        <f>$G192&lt;=$D$11</f>
        <v>1</v>
      </c>
      <c r="V192" s="2">
        <f>IF(AND(T192,U192),11,0)</f>
        <v>0</v>
      </c>
      <c r="W192" s="2" t="b">
        <f>$G192&gt;=$C$13</f>
        <v>0</v>
      </c>
      <c r="X192" s="2" t="b">
        <f>$G192&lt;=$D$13</f>
        <v>1</v>
      </c>
      <c r="Y192" s="2">
        <f>IF(AND(W192,X192),13,0)</f>
        <v>0</v>
      </c>
      <c r="Z192" s="2" t="b">
        <f>$G192&gt;=$C$15</f>
        <v>0</v>
      </c>
      <c r="AA192" s="2" t="b">
        <f>$G192&lt;=$D$15</f>
        <v>1</v>
      </c>
      <c r="AB192" s="2">
        <f>IF(AND(Z192,AA192),15,0)</f>
        <v>0</v>
      </c>
      <c r="AC192" s="2" t="b">
        <f>$G192&gt;=$C$17</f>
        <v>1</v>
      </c>
      <c r="AD192" s="2" t="b">
        <f>$G192&lt;=$D$17</f>
        <v>1</v>
      </c>
      <c r="AE192" s="2">
        <f>IF(AND(AC192,AD192),17,0)</f>
        <v>17</v>
      </c>
      <c r="AF192" s="2" t="b">
        <f>$G192&gt;=$C$19</f>
        <v>1</v>
      </c>
      <c r="AG192" s="2" t="b">
        <f>$G192&lt;=$D$19</f>
        <v>0</v>
      </c>
      <c r="AH192" s="2">
        <f>IF(AND(AF192,AG192),19,0)</f>
        <v>0</v>
      </c>
      <c r="AI192" s="2" t="b">
        <f>$G192&gt;=$C$21</f>
        <v>1</v>
      </c>
      <c r="AJ192" s="2" t="b">
        <f>$G192&lt;=$D$21</f>
        <v>0</v>
      </c>
      <c r="AK192" s="2">
        <f>IF(AND(AI192,AJ192),21,0)</f>
        <v>0</v>
      </c>
      <c r="AL192" s="2" t="b">
        <f>$G192&gt;=$C$23</f>
        <v>1</v>
      </c>
      <c r="AM192" s="2" t="b">
        <f>$G192&lt;=$D$23</f>
        <v>0</v>
      </c>
      <c r="AN192" s="2">
        <f>IF(AND(AL192,AM192),23,0)</f>
        <v>0</v>
      </c>
      <c r="AO192" s="2">
        <f>MAX(J192,M192,P192,S192,V192,Y192,AB192,AE192,AH192,AK192,AN192)</f>
        <v>17</v>
      </c>
      <c r="AP192" s="2" t="str">
        <f t="array" aca="1" ref="AP192" ca="1">INDIRECT("A"&amp;AO192)</f>
        <v>Damen II</v>
      </c>
      <c r="AQ192" s="2" t="str">
        <f t="array" aca="1" ref="AQ192" ca="1">INDIRECT("E"&amp;AO192)</f>
        <v>Damen II</v>
      </c>
    </row>
    <row r="193" spans="7:43" hidden="1" x14ac:dyDescent="0.25">
      <c r="G193" s="2">
        <f>$D$2-(ROW()-143)</f>
        <v>1976</v>
      </c>
      <c r="H193" s="2" t="b">
        <f>$G193&gt;=$C$3</f>
        <v>0</v>
      </c>
      <c r="I193" s="2" t="b">
        <f>$G193&lt;=$D$3</f>
        <v>1</v>
      </c>
      <c r="J193" s="2">
        <f>IF(AND(H193,I193),3,0)</f>
        <v>0</v>
      </c>
      <c r="K193" s="2" t="b">
        <f>$G193&gt;=$C$5</f>
        <v>0</v>
      </c>
      <c r="L193" s="2" t="b">
        <f>$G193&lt;=$D$5</f>
        <v>1</v>
      </c>
      <c r="M193" s="2">
        <f>IF(AND(K193,L193),5,0)</f>
        <v>0</v>
      </c>
      <c r="N193" s="2" t="b">
        <f>$G193&gt;=$C$7</f>
        <v>0</v>
      </c>
      <c r="O193" s="2" t="b">
        <f>$G193&lt;=$D$7</f>
        <v>1</v>
      </c>
      <c r="P193" s="2">
        <f>IF(AND(N193,O193),7,0)</f>
        <v>0</v>
      </c>
      <c r="Q193" s="2" t="b">
        <f>$G193&gt;=$C$9</f>
        <v>0</v>
      </c>
      <c r="R193" s="2" t="b">
        <f>$G193&lt;=$D$9</f>
        <v>1</v>
      </c>
      <c r="S193" s="2">
        <f>IF(AND(Q193,R193),9,0)</f>
        <v>0</v>
      </c>
      <c r="T193" s="2" t="b">
        <f>$G193&gt;=$C$11</f>
        <v>0</v>
      </c>
      <c r="U193" s="2" t="b">
        <f>$G193&lt;=$D$11</f>
        <v>1</v>
      </c>
      <c r="V193" s="2">
        <f>IF(AND(T193,U193),11,0)</f>
        <v>0</v>
      </c>
      <c r="W193" s="2" t="b">
        <f>$G193&gt;=$C$13</f>
        <v>0</v>
      </c>
      <c r="X193" s="2" t="b">
        <f>$G193&lt;=$D$13</f>
        <v>1</v>
      </c>
      <c r="Y193" s="2">
        <f>IF(AND(W193,X193),13,0)</f>
        <v>0</v>
      </c>
      <c r="Z193" s="2" t="b">
        <f>$G193&gt;=$C$15</f>
        <v>0</v>
      </c>
      <c r="AA193" s="2" t="b">
        <f>$G193&lt;=$D$15</f>
        <v>1</v>
      </c>
      <c r="AB193" s="2">
        <f>IF(AND(Z193,AA193),15,0)</f>
        <v>0</v>
      </c>
      <c r="AC193" s="2" t="b">
        <f>$G193&gt;=$C$17</f>
        <v>1</v>
      </c>
      <c r="AD193" s="2" t="b">
        <f>$G193&lt;=$D$17</f>
        <v>1</v>
      </c>
      <c r="AE193" s="2">
        <f>IF(AND(AC193,AD193),17,0)</f>
        <v>17</v>
      </c>
      <c r="AF193" s="2" t="b">
        <f>$G193&gt;=$C$19</f>
        <v>1</v>
      </c>
      <c r="AG193" s="2" t="b">
        <f>$G193&lt;=$D$19</f>
        <v>0</v>
      </c>
      <c r="AH193" s="2">
        <f>IF(AND(AF193,AG193),19,0)</f>
        <v>0</v>
      </c>
      <c r="AI193" s="2" t="b">
        <f>$G193&gt;=$C$21</f>
        <v>1</v>
      </c>
      <c r="AJ193" s="2" t="b">
        <f>$G193&lt;=$D$21</f>
        <v>0</v>
      </c>
      <c r="AK193" s="2">
        <f>IF(AND(AI193,AJ193),21,0)</f>
        <v>0</v>
      </c>
      <c r="AL193" s="2" t="b">
        <f>$G193&gt;=$C$23</f>
        <v>1</v>
      </c>
      <c r="AM193" s="2" t="b">
        <f>$G193&lt;=$D$23</f>
        <v>0</v>
      </c>
      <c r="AN193" s="2">
        <f>IF(AND(AL193,AM193),23,0)</f>
        <v>0</v>
      </c>
      <c r="AO193" s="2">
        <f>MAX(J193,M193,P193,S193,V193,Y193,AB193,AE193,AH193,AK193,AN193)</f>
        <v>17</v>
      </c>
      <c r="AP193" s="2" t="str">
        <f t="array" aca="1" ref="AP193" ca="1">INDIRECT("A"&amp;AO193)</f>
        <v>Damen II</v>
      </c>
      <c r="AQ193" s="2" t="str">
        <f t="array" aca="1" ref="AQ193" ca="1">INDIRECT("E"&amp;AO193)</f>
        <v>Damen II</v>
      </c>
    </row>
    <row r="194" spans="7:43" hidden="1" x14ac:dyDescent="0.25">
      <c r="G194" s="2">
        <f>$D$2-(ROW()-143)</f>
        <v>1975</v>
      </c>
      <c r="H194" s="2" t="b">
        <f>$G194&gt;=$C$3</f>
        <v>0</v>
      </c>
      <c r="I194" s="2" t="b">
        <f>$G194&lt;=$D$3</f>
        <v>1</v>
      </c>
      <c r="J194" s="2">
        <f>IF(AND(H194,I194),3,0)</f>
        <v>0</v>
      </c>
      <c r="K194" s="2" t="b">
        <f>$G194&gt;=$C$5</f>
        <v>0</v>
      </c>
      <c r="L194" s="2" t="b">
        <f>$G194&lt;=$D$5</f>
        <v>1</v>
      </c>
      <c r="M194" s="2">
        <f>IF(AND(K194,L194),5,0)</f>
        <v>0</v>
      </c>
      <c r="N194" s="2" t="b">
        <f>$G194&gt;=$C$7</f>
        <v>0</v>
      </c>
      <c r="O194" s="2" t="b">
        <f>$G194&lt;=$D$7</f>
        <v>1</v>
      </c>
      <c r="P194" s="2">
        <f>IF(AND(N194,O194),7,0)</f>
        <v>0</v>
      </c>
      <c r="Q194" s="2" t="b">
        <f>$G194&gt;=$C$9</f>
        <v>0</v>
      </c>
      <c r="R194" s="2" t="b">
        <f>$G194&lt;=$D$9</f>
        <v>1</v>
      </c>
      <c r="S194" s="2">
        <f>IF(AND(Q194,R194),9,0)</f>
        <v>0</v>
      </c>
      <c r="T194" s="2" t="b">
        <f>$G194&gt;=$C$11</f>
        <v>0</v>
      </c>
      <c r="U194" s="2" t="b">
        <f>$G194&lt;=$D$11</f>
        <v>1</v>
      </c>
      <c r="V194" s="2">
        <f>IF(AND(T194,U194),11,0)</f>
        <v>0</v>
      </c>
      <c r="W194" s="2" t="b">
        <f>$G194&gt;=$C$13</f>
        <v>0</v>
      </c>
      <c r="X194" s="2" t="b">
        <f>$G194&lt;=$D$13</f>
        <v>1</v>
      </c>
      <c r="Y194" s="2">
        <f>IF(AND(W194,X194),13,0)</f>
        <v>0</v>
      </c>
      <c r="Z194" s="2" t="b">
        <f>$G194&gt;=$C$15</f>
        <v>0</v>
      </c>
      <c r="AA194" s="2" t="b">
        <f>$G194&lt;=$D$15</f>
        <v>1</v>
      </c>
      <c r="AB194" s="2">
        <f>IF(AND(Z194,AA194),15,0)</f>
        <v>0</v>
      </c>
      <c r="AC194" s="2" t="b">
        <f>$G194&gt;=$C$17</f>
        <v>0</v>
      </c>
      <c r="AD194" s="2" t="b">
        <f>$G194&lt;=$D$17</f>
        <v>1</v>
      </c>
      <c r="AE194" s="2">
        <f>IF(AND(AC194,AD194),17,0)</f>
        <v>0</v>
      </c>
      <c r="AF194" s="2" t="b">
        <f>$G194&gt;=$C$19</f>
        <v>1</v>
      </c>
      <c r="AG194" s="2" t="b">
        <f>$G194&lt;=$D$19</f>
        <v>1</v>
      </c>
      <c r="AH194" s="2">
        <f>IF(AND(AF194,AG194),19,0)</f>
        <v>19</v>
      </c>
      <c r="AI194" s="2" t="b">
        <f>$G194&gt;=$C$21</f>
        <v>1</v>
      </c>
      <c r="AJ194" s="2" t="b">
        <f>$G194&lt;=$D$21</f>
        <v>0</v>
      </c>
      <c r="AK194" s="2">
        <f>IF(AND(AI194,AJ194),21,0)</f>
        <v>0</v>
      </c>
      <c r="AL194" s="2" t="b">
        <f>$G194&gt;=$C$23</f>
        <v>1</v>
      </c>
      <c r="AM194" s="2" t="b">
        <f>$G194&lt;=$D$23</f>
        <v>0</v>
      </c>
      <c r="AN194" s="2">
        <f>IF(AND(AL194,AM194),23,0)</f>
        <v>0</v>
      </c>
      <c r="AO194" s="2">
        <f>MAX(J194,M194,P194,S194,V194,Y194,AB194,AE194,AH194,AK194,AN194)</f>
        <v>19</v>
      </c>
      <c r="AP194" s="2" t="str">
        <f t="array" aca="1" ref="AP194" ca="1">INDIRECT("A"&amp;AO194)</f>
        <v>Damen III</v>
      </c>
      <c r="AQ194" s="2" t="str">
        <f t="array" aca="1" ref="AQ194" ca="1">INDIRECT("E"&amp;AO194)</f>
        <v>Damen III</v>
      </c>
    </row>
    <row r="195" spans="7:43" hidden="1" x14ac:dyDescent="0.25">
      <c r="G195" s="2">
        <f>$D$2-(ROW()-143)</f>
        <v>1974</v>
      </c>
      <c r="H195" s="2" t="b">
        <f>$G195&gt;=$C$3</f>
        <v>0</v>
      </c>
      <c r="I195" s="2" t="b">
        <f>$G195&lt;=$D$3</f>
        <v>1</v>
      </c>
      <c r="J195" s="2">
        <f>IF(AND(H195,I195),3,0)</f>
        <v>0</v>
      </c>
      <c r="K195" s="2" t="b">
        <f>$G195&gt;=$C$5</f>
        <v>0</v>
      </c>
      <c r="L195" s="2" t="b">
        <f>$G195&lt;=$D$5</f>
        <v>1</v>
      </c>
      <c r="M195" s="2">
        <f>IF(AND(K195,L195),5,0)</f>
        <v>0</v>
      </c>
      <c r="N195" s="2" t="b">
        <f>$G195&gt;=$C$7</f>
        <v>0</v>
      </c>
      <c r="O195" s="2" t="b">
        <f>$G195&lt;=$D$7</f>
        <v>1</v>
      </c>
      <c r="P195" s="2">
        <f>IF(AND(N195,O195),7,0)</f>
        <v>0</v>
      </c>
      <c r="Q195" s="2" t="b">
        <f>$G195&gt;=$C$9</f>
        <v>0</v>
      </c>
      <c r="R195" s="2" t="b">
        <f>$G195&lt;=$D$9</f>
        <v>1</v>
      </c>
      <c r="S195" s="2">
        <f>IF(AND(Q195,R195),9,0)</f>
        <v>0</v>
      </c>
      <c r="T195" s="2" t="b">
        <f>$G195&gt;=$C$11</f>
        <v>0</v>
      </c>
      <c r="U195" s="2" t="b">
        <f>$G195&lt;=$D$11</f>
        <v>1</v>
      </c>
      <c r="V195" s="2">
        <f>IF(AND(T195,U195),11,0)</f>
        <v>0</v>
      </c>
      <c r="W195" s="2" t="b">
        <f>$G195&gt;=$C$13</f>
        <v>0</v>
      </c>
      <c r="X195" s="2" t="b">
        <f>$G195&lt;=$D$13</f>
        <v>1</v>
      </c>
      <c r="Y195" s="2">
        <f>IF(AND(W195,X195),13,0)</f>
        <v>0</v>
      </c>
      <c r="Z195" s="2" t="b">
        <f>$G195&gt;=$C$15</f>
        <v>0</v>
      </c>
      <c r="AA195" s="2" t="b">
        <f>$G195&lt;=$D$15</f>
        <v>1</v>
      </c>
      <c r="AB195" s="2">
        <f>IF(AND(Z195,AA195),15,0)</f>
        <v>0</v>
      </c>
      <c r="AC195" s="2" t="b">
        <f>$G195&gt;=$C$17</f>
        <v>0</v>
      </c>
      <c r="AD195" s="2" t="b">
        <f>$G195&lt;=$D$17</f>
        <v>1</v>
      </c>
      <c r="AE195" s="2">
        <f>IF(AND(AC195,AD195),17,0)</f>
        <v>0</v>
      </c>
      <c r="AF195" s="2" t="b">
        <f>$G195&gt;=$C$19</f>
        <v>1</v>
      </c>
      <c r="AG195" s="2" t="b">
        <f>$G195&lt;=$D$19</f>
        <v>1</v>
      </c>
      <c r="AH195" s="2">
        <f>IF(AND(AF195,AG195),19,0)</f>
        <v>19</v>
      </c>
      <c r="AI195" s="2" t="b">
        <f>$G195&gt;=$C$21</f>
        <v>1</v>
      </c>
      <c r="AJ195" s="2" t="b">
        <f>$G195&lt;=$D$21</f>
        <v>0</v>
      </c>
      <c r="AK195" s="2">
        <f>IF(AND(AI195,AJ195),21,0)</f>
        <v>0</v>
      </c>
      <c r="AL195" s="2" t="b">
        <f>$G195&gt;=$C$23</f>
        <v>1</v>
      </c>
      <c r="AM195" s="2" t="b">
        <f>$G195&lt;=$D$23</f>
        <v>0</v>
      </c>
      <c r="AN195" s="2">
        <f>IF(AND(AL195,AM195),23,0)</f>
        <v>0</v>
      </c>
      <c r="AO195" s="2">
        <f>MAX(J195,M195,P195,S195,V195,Y195,AB195,AE195,AH195,AK195,AN195)</f>
        <v>19</v>
      </c>
      <c r="AP195" s="2" t="str">
        <f t="array" aca="1" ref="AP195" ca="1">INDIRECT("A"&amp;AO195)</f>
        <v>Damen III</v>
      </c>
      <c r="AQ195" s="2" t="str">
        <f t="array" aca="1" ref="AQ195" ca="1">INDIRECT("E"&amp;AO195)</f>
        <v>Damen III</v>
      </c>
    </row>
    <row r="196" spans="7:43" hidden="1" x14ac:dyDescent="0.25">
      <c r="G196" s="2">
        <f>$D$2-(ROW()-143)</f>
        <v>1973</v>
      </c>
      <c r="H196" s="2" t="b">
        <f>$G196&gt;=$C$3</f>
        <v>0</v>
      </c>
      <c r="I196" s="2" t="b">
        <f>$G196&lt;=$D$3</f>
        <v>1</v>
      </c>
      <c r="J196" s="2">
        <f>IF(AND(H196,I196),3,0)</f>
        <v>0</v>
      </c>
      <c r="K196" s="2" t="b">
        <f>$G196&gt;=$C$5</f>
        <v>0</v>
      </c>
      <c r="L196" s="2" t="b">
        <f>$G196&lt;=$D$5</f>
        <v>1</v>
      </c>
      <c r="M196" s="2">
        <f>IF(AND(K196,L196),5,0)</f>
        <v>0</v>
      </c>
      <c r="N196" s="2" t="b">
        <f>$G196&gt;=$C$7</f>
        <v>0</v>
      </c>
      <c r="O196" s="2" t="b">
        <f>$G196&lt;=$D$7</f>
        <v>1</v>
      </c>
      <c r="P196" s="2">
        <f>IF(AND(N196,O196),7,0)</f>
        <v>0</v>
      </c>
      <c r="Q196" s="2" t="b">
        <f>$G196&gt;=$C$9</f>
        <v>0</v>
      </c>
      <c r="R196" s="2" t="b">
        <f>$G196&lt;=$D$9</f>
        <v>1</v>
      </c>
      <c r="S196" s="2">
        <f>IF(AND(Q196,R196),9,0)</f>
        <v>0</v>
      </c>
      <c r="T196" s="2" t="b">
        <f>$G196&gt;=$C$11</f>
        <v>0</v>
      </c>
      <c r="U196" s="2" t="b">
        <f>$G196&lt;=$D$11</f>
        <v>1</v>
      </c>
      <c r="V196" s="2">
        <f>IF(AND(T196,U196),11,0)</f>
        <v>0</v>
      </c>
      <c r="W196" s="2" t="b">
        <f>$G196&gt;=$C$13</f>
        <v>0</v>
      </c>
      <c r="X196" s="2" t="b">
        <f>$G196&lt;=$D$13</f>
        <v>1</v>
      </c>
      <c r="Y196" s="2">
        <f>IF(AND(W196,X196),13,0)</f>
        <v>0</v>
      </c>
      <c r="Z196" s="2" t="b">
        <f>$G196&gt;=$C$15</f>
        <v>0</v>
      </c>
      <c r="AA196" s="2" t="b">
        <f>$G196&lt;=$D$15</f>
        <v>1</v>
      </c>
      <c r="AB196" s="2">
        <f>IF(AND(Z196,AA196),15,0)</f>
        <v>0</v>
      </c>
      <c r="AC196" s="2" t="b">
        <f>$G196&gt;=$C$17</f>
        <v>0</v>
      </c>
      <c r="AD196" s="2" t="b">
        <f>$G196&lt;=$D$17</f>
        <v>1</v>
      </c>
      <c r="AE196" s="2">
        <f>IF(AND(AC196,AD196),17,0)</f>
        <v>0</v>
      </c>
      <c r="AF196" s="2" t="b">
        <f>$G196&gt;=$C$19</f>
        <v>1</v>
      </c>
      <c r="AG196" s="2" t="b">
        <f>$G196&lt;=$D$19</f>
        <v>1</v>
      </c>
      <c r="AH196" s="2">
        <f>IF(AND(AF196,AG196),19,0)</f>
        <v>19</v>
      </c>
      <c r="AI196" s="2" t="b">
        <f>$G196&gt;=$C$21</f>
        <v>1</v>
      </c>
      <c r="AJ196" s="2" t="b">
        <f>$G196&lt;=$D$21</f>
        <v>0</v>
      </c>
      <c r="AK196" s="2">
        <f>IF(AND(AI196,AJ196),21,0)</f>
        <v>0</v>
      </c>
      <c r="AL196" s="2" t="b">
        <f>$G196&gt;=$C$23</f>
        <v>1</v>
      </c>
      <c r="AM196" s="2" t="b">
        <f>$G196&lt;=$D$23</f>
        <v>0</v>
      </c>
      <c r="AN196" s="2">
        <f>IF(AND(AL196,AM196),23,0)</f>
        <v>0</v>
      </c>
      <c r="AO196" s="2">
        <f>MAX(J196,M196,P196,S196,V196,Y196,AB196,AE196,AH196,AK196,AN196)</f>
        <v>19</v>
      </c>
      <c r="AP196" s="2" t="str">
        <f t="array" aca="1" ref="AP196" ca="1">INDIRECT("A"&amp;AO196)</f>
        <v>Damen III</v>
      </c>
      <c r="AQ196" s="2" t="str">
        <f t="array" aca="1" ref="AQ196" ca="1">INDIRECT("E"&amp;AO196)</f>
        <v>Damen III</v>
      </c>
    </row>
    <row r="197" spans="7:43" hidden="1" x14ac:dyDescent="0.25">
      <c r="G197" s="2">
        <f>$D$2-(ROW()-143)</f>
        <v>1972</v>
      </c>
      <c r="H197" s="2" t="b">
        <f>$G197&gt;=$C$3</f>
        <v>0</v>
      </c>
      <c r="I197" s="2" t="b">
        <f>$G197&lt;=$D$3</f>
        <v>1</v>
      </c>
      <c r="J197" s="2">
        <f>IF(AND(H197,I197),3,0)</f>
        <v>0</v>
      </c>
      <c r="K197" s="2" t="b">
        <f>$G197&gt;=$C$5</f>
        <v>0</v>
      </c>
      <c r="L197" s="2" t="b">
        <f>$G197&lt;=$D$5</f>
        <v>1</v>
      </c>
      <c r="M197" s="2">
        <f>IF(AND(K197,L197),5,0)</f>
        <v>0</v>
      </c>
      <c r="N197" s="2" t="b">
        <f>$G197&gt;=$C$7</f>
        <v>0</v>
      </c>
      <c r="O197" s="2" t="b">
        <f>$G197&lt;=$D$7</f>
        <v>1</v>
      </c>
      <c r="P197" s="2">
        <f>IF(AND(N197,O197),7,0)</f>
        <v>0</v>
      </c>
      <c r="Q197" s="2" t="b">
        <f>$G197&gt;=$C$9</f>
        <v>0</v>
      </c>
      <c r="R197" s="2" t="b">
        <f>$G197&lt;=$D$9</f>
        <v>1</v>
      </c>
      <c r="S197" s="2">
        <f>IF(AND(Q197,R197),9,0)</f>
        <v>0</v>
      </c>
      <c r="T197" s="2" t="b">
        <f>$G197&gt;=$C$11</f>
        <v>0</v>
      </c>
      <c r="U197" s="2" t="b">
        <f>$G197&lt;=$D$11</f>
        <v>1</v>
      </c>
      <c r="V197" s="2">
        <f>IF(AND(T197,U197),11,0)</f>
        <v>0</v>
      </c>
      <c r="W197" s="2" t="b">
        <f>$G197&gt;=$C$13</f>
        <v>0</v>
      </c>
      <c r="X197" s="2" t="b">
        <f>$G197&lt;=$D$13</f>
        <v>1</v>
      </c>
      <c r="Y197" s="2">
        <f>IF(AND(W197,X197),13,0)</f>
        <v>0</v>
      </c>
      <c r="Z197" s="2" t="b">
        <f>$G197&gt;=$C$15</f>
        <v>0</v>
      </c>
      <c r="AA197" s="2" t="b">
        <f>$G197&lt;=$D$15</f>
        <v>1</v>
      </c>
      <c r="AB197" s="2">
        <f>IF(AND(Z197,AA197),15,0)</f>
        <v>0</v>
      </c>
      <c r="AC197" s="2" t="b">
        <f>$G197&gt;=$C$17</f>
        <v>0</v>
      </c>
      <c r="AD197" s="2" t="b">
        <f>$G197&lt;=$D$17</f>
        <v>1</v>
      </c>
      <c r="AE197" s="2">
        <f>IF(AND(AC197,AD197),17,0)</f>
        <v>0</v>
      </c>
      <c r="AF197" s="2" t="b">
        <f>$G197&gt;=$C$19</f>
        <v>1</v>
      </c>
      <c r="AG197" s="2" t="b">
        <f>$G197&lt;=$D$19</f>
        <v>1</v>
      </c>
      <c r="AH197" s="2">
        <f>IF(AND(AF197,AG197),19,0)</f>
        <v>19</v>
      </c>
      <c r="AI197" s="2" t="b">
        <f>$G197&gt;=$C$21</f>
        <v>1</v>
      </c>
      <c r="AJ197" s="2" t="b">
        <f>$G197&lt;=$D$21</f>
        <v>0</v>
      </c>
      <c r="AK197" s="2">
        <f>IF(AND(AI197,AJ197),21,0)</f>
        <v>0</v>
      </c>
      <c r="AL197" s="2" t="b">
        <f>$G197&gt;=$C$23</f>
        <v>1</v>
      </c>
      <c r="AM197" s="2" t="b">
        <f>$G197&lt;=$D$23</f>
        <v>0</v>
      </c>
      <c r="AN197" s="2">
        <f>IF(AND(AL197,AM197),23,0)</f>
        <v>0</v>
      </c>
      <c r="AO197" s="2">
        <f>MAX(J197,M197,P197,S197,V197,Y197,AB197,AE197,AH197,AK197,AN197)</f>
        <v>19</v>
      </c>
      <c r="AP197" s="2" t="str">
        <f t="array" aca="1" ref="AP197" ca="1">INDIRECT("A"&amp;AO197)</f>
        <v>Damen III</v>
      </c>
      <c r="AQ197" s="2" t="str">
        <f t="array" aca="1" ref="AQ197" ca="1">INDIRECT("E"&amp;AO197)</f>
        <v>Damen III</v>
      </c>
    </row>
    <row r="198" spans="7:43" hidden="1" x14ac:dyDescent="0.25">
      <c r="G198" s="2">
        <f>$D$2-(ROW()-143)</f>
        <v>1971</v>
      </c>
      <c r="H198" s="2" t="b">
        <f>$G198&gt;=$C$3</f>
        <v>0</v>
      </c>
      <c r="I198" s="2" t="b">
        <f>$G198&lt;=$D$3</f>
        <v>1</v>
      </c>
      <c r="J198" s="2">
        <f>IF(AND(H198,I198),3,0)</f>
        <v>0</v>
      </c>
      <c r="K198" s="2" t="b">
        <f>$G198&gt;=$C$5</f>
        <v>0</v>
      </c>
      <c r="L198" s="2" t="b">
        <f>$G198&lt;=$D$5</f>
        <v>1</v>
      </c>
      <c r="M198" s="2">
        <f>IF(AND(K198,L198),5,0)</f>
        <v>0</v>
      </c>
      <c r="N198" s="2" t="b">
        <f>$G198&gt;=$C$7</f>
        <v>0</v>
      </c>
      <c r="O198" s="2" t="b">
        <f>$G198&lt;=$D$7</f>
        <v>1</v>
      </c>
      <c r="P198" s="2">
        <f>IF(AND(N198,O198),7,0)</f>
        <v>0</v>
      </c>
      <c r="Q198" s="2" t="b">
        <f>$G198&gt;=$C$9</f>
        <v>0</v>
      </c>
      <c r="R198" s="2" t="b">
        <f>$G198&lt;=$D$9</f>
        <v>1</v>
      </c>
      <c r="S198" s="2">
        <f>IF(AND(Q198,R198),9,0)</f>
        <v>0</v>
      </c>
      <c r="T198" s="2" t="b">
        <f>$G198&gt;=$C$11</f>
        <v>0</v>
      </c>
      <c r="U198" s="2" t="b">
        <f>$G198&lt;=$D$11</f>
        <v>1</v>
      </c>
      <c r="V198" s="2">
        <f>IF(AND(T198,U198),11,0)</f>
        <v>0</v>
      </c>
      <c r="W198" s="2" t="b">
        <f>$G198&gt;=$C$13</f>
        <v>0</v>
      </c>
      <c r="X198" s="2" t="b">
        <f>$G198&lt;=$D$13</f>
        <v>1</v>
      </c>
      <c r="Y198" s="2">
        <f>IF(AND(W198,X198),13,0)</f>
        <v>0</v>
      </c>
      <c r="Z198" s="2" t="b">
        <f>$G198&gt;=$C$15</f>
        <v>0</v>
      </c>
      <c r="AA198" s="2" t="b">
        <f>$G198&lt;=$D$15</f>
        <v>1</v>
      </c>
      <c r="AB198" s="2">
        <f>IF(AND(Z198,AA198),15,0)</f>
        <v>0</v>
      </c>
      <c r="AC198" s="2" t="b">
        <f>$G198&gt;=$C$17</f>
        <v>0</v>
      </c>
      <c r="AD198" s="2" t="b">
        <f>$G198&lt;=$D$17</f>
        <v>1</v>
      </c>
      <c r="AE198" s="2">
        <f>IF(AND(AC198,AD198),17,0)</f>
        <v>0</v>
      </c>
      <c r="AF198" s="2" t="b">
        <f>$G198&gt;=$C$19</f>
        <v>1</v>
      </c>
      <c r="AG198" s="2" t="b">
        <f>$G198&lt;=$D$19</f>
        <v>1</v>
      </c>
      <c r="AH198" s="2">
        <f>IF(AND(AF198,AG198),19,0)</f>
        <v>19</v>
      </c>
      <c r="AI198" s="2" t="b">
        <f>$G198&gt;=$C$21</f>
        <v>1</v>
      </c>
      <c r="AJ198" s="2" t="b">
        <f>$G198&lt;=$D$21</f>
        <v>0</v>
      </c>
      <c r="AK198" s="2">
        <f>IF(AND(AI198,AJ198),21,0)</f>
        <v>0</v>
      </c>
      <c r="AL198" s="2" t="b">
        <f>$G198&gt;=$C$23</f>
        <v>1</v>
      </c>
      <c r="AM198" s="2" t="b">
        <f>$G198&lt;=$D$23</f>
        <v>0</v>
      </c>
      <c r="AN198" s="2">
        <f>IF(AND(AL198,AM198),23,0)</f>
        <v>0</v>
      </c>
      <c r="AO198" s="2">
        <f>MAX(J198,M198,P198,S198,V198,Y198,AB198,AE198,AH198,AK198,AN198)</f>
        <v>19</v>
      </c>
      <c r="AP198" s="2" t="str">
        <f t="array" aca="1" ref="AP198" ca="1">INDIRECT("A"&amp;AO198)</f>
        <v>Damen III</v>
      </c>
      <c r="AQ198" s="2" t="str">
        <f t="array" aca="1" ref="AQ198" ca="1">INDIRECT("E"&amp;AO198)</f>
        <v>Damen III</v>
      </c>
    </row>
    <row r="199" spans="7:43" hidden="1" x14ac:dyDescent="0.25">
      <c r="G199" s="2">
        <f>$D$2-(ROW()-143)</f>
        <v>1970</v>
      </c>
      <c r="H199" s="2" t="b">
        <f>$G199&gt;=$C$3</f>
        <v>0</v>
      </c>
      <c r="I199" s="2" t="b">
        <f>$G199&lt;=$D$3</f>
        <v>1</v>
      </c>
      <c r="J199" s="2">
        <f>IF(AND(H199,I199),3,0)</f>
        <v>0</v>
      </c>
      <c r="K199" s="2" t="b">
        <f>$G199&gt;=$C$5</f>
        <v>0</v>
      </c>
      <c r="L199" s="2" t="b">
        <f>$G199&lt;=$D$5</f>
        <v>1</v>
      </c>
      <c r="M199" s="2">
        <f>IF(AND(K199,L199),5,0)</f>
        <v>0</v>
      </c>
      <c r="N199" s="2" t="b">
        <f>$G199&gt;=$C$7</f>
        <v>0</v>
      </c>
      <c r="O199" s="2" t="b">
        <f>$G199&lt;=$D$7</f>
        <v>1</v>
      </c>
      <c r="P199" s="2">
        <f>IF(AND(N199,O199),7,0)</f>
        <v>0</v>
      </c>
      <c r="Q199" s="2" t="b">
        <f>$G199&gt;=$C$9</f>
        <v>0</v>
      </c>
      <c r="R199" s="2" t="b">
        <f>$G199&lt;=$D$9</f>
        <v>1</v>
      </c>
      <c r="S199" s="2">
        <f>IF(AND(Q199,R199),9,0)</f>
        <v>0</v>
      </c>
      <c r="T199" s="2" t="b">
        <f>$G199&gt;=$C$11</f>
        <v>0</v>
      </c>
      <c r="U199" s="2" t="b">
        <f>$G199&lt;=$D$11</f>
        <v>1</v>
      </c>
      <c r="V199" s="2">
        <f>IF(AND(T199,U199),11,0)</f>
        <v>0</v>
      </c>
      <c r="W199" s="2" t="b">
        <f>$G199&gt;=$C$13</f>
        <v>0</v>
      </c>
      <c r="X199" s="2" t="b">
        <f>$G199&lt;=$D$13</f>
        <v>1</v>
      </c>
      <c r="Y199" s="2">
        <f>IF(AND(W199,X199),13,0)</f>
        <v>0</v>
      </c>
      <c r="Z199" s="2" t="b">
        <f>$G199&gt;=$C$15</f>
        <v>0</v>
      </c>
      <c r="AA199" s="2" t="b">
        <f>$G199&lt;=$D$15</f>
        <v>1</v>
      </c>
      <c r="AB199" s="2">
        <f>IF(AND(Z199,AA199),15,0)</f>
        <v>0</v>
      </c>
      <c r="AC199" s="2" t="b">
        <f>$G199&gt;=$C$17</f>
        <v>0</v>
      </c>
      <c r="AD199" s="2" t="b">
        <f>$G199&lt;=$D$17</f>
        <v>1</v>
      </c>
      <c r="AE199" s="2">
        <f>IF(AND(AC199,AD199),17,0)</f>
        <v>0</v>
      </c>
      <c r="AF199" s="2" t="b">
        <f>$G199&gt;=$C$19</f>
        <v>1</v>
      </c>
      <c r="AG199" s="2" t="b">
        <f>$G199&lt;=$D$19</f>
        <v>1</v>
      </c>
      <c r="AH199" s="2">
        <f>IF(AND(AF199,AG199),19,0)</f>
        <v>19</v>
      </c>
      <c r="AI199" s="2" t="b">
        <f>$G199&gt;=$C$21</f>
        <v>1</v>
      </c>
      <c r="AJ199" s="2" t="b">
        <f>$G199&lt;=$D$21</f>
        <v>0</v>
      </c>
      <c r="AK199" s="2">
        <f>IF(AND(AI199,AJ199),21,0)</f>
        <v>0</v>
      </c>
      <c r="AL199" s="2" t="b">
        <f>$G199&gt;=$C$23</f>
        <v>1</v>
      </c>
      <c r="AM199" s="2" t="b">
        <f>$G199&lt;=$D$23</f>
        <v>0</v>
      </c>
      <c r="AN199" s="2">
        <f>IF(AND(AL199,AM199),23,0)</f>
        <v>0</v>
      </c>
      <c r="AO199" s="2">
        <f>MAX(J199,M199,P199,S199,V199,Y199,AB199,AE199,AH199,AK199,AN199)</f>
        <v>19</v>
      </c>
      <c r="AP199" s="2" t="str">
        <f t="array" aca="1" ref="AP199" ca="1">INDIRECT("A"&amp;AO199)</f>
        <v>Damen III</v>
      </c>
      <c r="AQ199" s="2" t="str">
        <f t="array" aca="1" ref="AQ199" ca="1">INDIRECT("E"&amp;AO199)</f>
        <v>Damen III</v>
      </c>
    </row>
    <row r="200" spans="7:43" hidden="1" x14ac:dyDescent="0.25">
      <c r="G200" s="2">
        <f>$D$2-(ROW()-143)</f>
        <v>1969</v>
      </c>
      <c r="H200" s="2" t="b">
        <f>$G200&gt;=$C$3</f>
        <v>0</v>
      </c>
      <c r="I200" s="2" t="b">
        <f>$G200&lt;=$D$3</f>
        <v>1</v>
      </c>
      <c r="J200" s="2">
        <f>IF(AND(H200,I200),3,0)</f>
        <v>0</v>
      </c>
      <c r="K200" s="2" t="b">
        <f>$G200&gt;=$C$5</f>
        <v>0</v>
      </c>
      <c r="L200" s="2" t="b">
        <f>$G200&lt;=$D$5</f>
        <v>1</v>
      </c>
      <c r="M200" s="2">
        <f>IF(AND(K200,L200),5,0)</f>
        <v>0</v>
      </c>
      <c r="N200" s="2" t="b">
        <f>$G200&gt;=$C$7</f>
        <v>0</v>
      </c>
      <c r="O200" s="2" t="b">
        <f>$G200&lt;=$D$7</f>
        <v>1</v>
      </c>
      <c r="P200" s="2">
        <f>IF(AND(N200,O200),7,0)</f>
        <v>0</v>
      </c>
      <c r="Q200" s="2" t="b">
        <f>$G200&gt;=$C$9</f>
        <v>0</v>
      </c>
      <c r="R200" s="2" t="b">
        <f>$G200&lt;=$D$9</f>
        <v>1</v>
      </c>
      <c r="S200" s="2">
        <f>IF(AND(Q200,R200),9,0)</f>
        <v>0</v>
      </c>
      <c r="T200" s="2" t="b">
        <f>$G200&gt;=$C$11</f>
        <v>0</v>
      </c>
      <c r="U200" s="2" t="b">
        <f>$G200&lt;=$D$11</f>
        <v>1</v>
      </c>
      <c r="V200" s="2">
        <f>IF(AND(T200,U200),11,0)</f>
        <v>0</v>
      </c>
      <c r="W200" s="2" t="b">
        <f>$G200&gt;=$C$13</f>
        <v>0</v>
      </c>
      <c r="X200" s="2" t="b">
        <f>$G200&lt;=$D$13</f>
        <v>1</v>
      </c>
      <c r="Y200" s="2">
        <f>IF(AND(W200,X200),13,0)</f>
        <v>0</v>
      </c>
      <c r="Z200" s="2" t="b">
        <f>$G200&gt;=$C$15</f>
        <v>0</v>
      </c>
      <c r="AA200" s="2" t="b">
        <f>$G200&lt;=$D$15</f>
        <v>1</v>
      </c>
      <c r="AB200" s="2">
        <f>IF(AND(Z200,AA200),15,0)</f>
        <v>0</v>
      </c>
      <c r="AC200" s="2" t="b">
        <f>$G200&gt;=$C$17</f>
        <v>0</v>
      </c>
      <c r="AD200" s="2" t="b">
        <f>$G200&lt;=$D$17</f>
        <v>1</v>
      </c>
      <c r="AE200" s="2">
        <f>IF(AND(AC200,AD200),17,0)</f>
        <v>0</v>
      </c>
      <c r="AF200" s="2" t="b">
        <f>$G200&gt;=$C$19</f>
        <v>1</v>
      </c>
      <c r="AG200" s="2" t="b">
        <f>$G200&lt;=$D$19</f>
        <v>1</v>
      </c>
      <c r="AH200" s="2">
        <f>IF(AND(AF200,AG200),19,0)</f>
        <v>19</v>
      </c>
      <c r="AI200" s="2" t="b">
        <f>$G200&gt;=$C$21</f>
        <v>1</v>
      </c>
      <c r="AJ200" s="2" t="b">
        <f>$G200&lt;=$D$21</f>
        <v>0</v>
      </c>
      <c r="AK200" s="2">
        <f>IF(AND(AI200,AJ200),21,0)</f>
        <v>0</v>
      </c>
      <c r="AL200" s="2" t="b">
        <f>$G200&gt;=$C$23</f>
        <v>1</v>
      </c>
      <c r="AM200" s="2" t="b">
        <f>$G200&lt;=$D$23</f>
        <v>0</v>
      </c>
      <c r="AN200" s="2">
        <f>IF(AND(AL200,AM200),23,0)</f>
        <v>0</v>
      </c>
      <c r="AO200" s="2">
        <f>MAX(J200,M200,P200,S200,V200,Y200,AB200,AE200,AH200,AK200,AN200)</f>
        <v>19</v>
      </c>
      <c r="AP200" s="2" t="str">
        <f t="array" aca="1" ref="AP200" ca="1">INDIRECT("A"&amp;AO200)</f>
        <v>Damen III</v>
      </c>
      <c r="AQ200" s="2" t="str">
        <f t="array" aca="1" ref="AQ200" ca="1">INDIRECT("E"&amp;AO200)</f>
        <v>Damen III</v>
      </c>
    </row>
    <row r="201" spans="7:43" hidden="1" x14ac:dyDescent="0.25">
      <c r="G201" s="2">
        <f>$D$2-(ROW()-143)</f>
        <v>1968</v>
      </c>
      <c r="H201" s="2" t="b">
        <f>$G201&gt;=$C$3</f>
        <v>0</v>
      </c>
      <c r="I201" s="2" t="b">
        <f>$G201&lt;=$D$3</f>
        <v>1</v>
      </c>
      <c r="J201" s="2">
        <f>IF(AND(H201,I201),3,0)</f>
        <v>0</v>
      </c>
      <c r="K201" s="2" t="b">
        <f>$G201&gt;=$C$5</f>
        <v>0</v>
      </c>
      <c r="L201" s="2" t="b">
        <f>$G201&lt;=$D$5</f>
        <v>1</v>
      </c>
      <c r="M201" s="2">
        <f>IF(AND(K201,L201),5,0)</f>
        <v>0</v>
      </c>
      <c r="N201" s="2" t="b">
        <f>$G201&gt;=$C$7</f>
        <v>0</v>
      </c>
      <c r="O201" s="2" t="b">
        <f>$G201&lt;=$D$7</f>
        <v>1</v>
      </c>
      <c r="P201" s="2">
        <f>IF(AND(N201,O201),7,0)</f>
        <v>0</v>
      </c>
      <c r="Q201" s="2" t="b">
        <f>$G201&gt;=$C$9</f>
        <v>0</v>
      </c>
      <c r="R201" s="2" t="b">
        <f>$G201&lt;=$D$9</f>
        <v>1</v>
      </c>
      <c r="S201" s="2">
        <f>IF(AND(Q201,R201),9,0)</f>
        <v>0</v>
      </c>
      <c r="T201" s="2" t="b">
        <f>$G201&gt;=$C$11</f>
        <v>0</v>
      </c>
      <c r="U201" s="2" t="b">
        <f>$G201&lt;=$D$11</f>
        <v>1</v>
      </c>
      <c r="V201" s="2">
        <f>IF(AND(T201,U201),11,0)</f>
        <v>0</v>
      </c>
      <c r="W201" s="2" t="b">
        <f>$G201&gt;=$C$13</f>
        <v>0</v>
      </c>
      <c r="X201" s="2" t="b">
        <f>$G201&lt;=$D$13</f>
        <v>1</v>
      </c>
      <c r="Y201" s="2">
        <f>IF(AND(W201,X201),13,0)</f>
        <v>0</v>
      </c>
      <c r="Z201" s="2" t="b">
        <f>$G201&gt;=$C$15</f>
        <v>0</v>
      </c>
      <c r="AA201" s="2" t="b">
        <f>$G201&lt;=$D$15</f>
        <v>1</v>
      </c>
      <c r="AB201" s="2">
        <f>IF(AND(Z201,AA201),15,0)</f>
        <v>0</v>
      </c>
      <c r="AC201" s="2" t="b">
        <f>$G201&gt;=$C$17</f>
        <v>0</v>
      </c>
      <c r="AD201" s="2" t="b">
        <f>$G201&lt;=$D$17</f>
        <v>1</v>
      </c>
      <c r="AE201" s="2">
        <f>IF(AND(AC201,AD201),17,0)</f>
        <v>0</v>
      </c>
      <c r="AF201" s="2" t="b">
        <f>$G201&gt;=$C$19</f>
        <v>1</v>
      </c>
      <c r="AG201" s="2" t="b">
        <f>$G201&lt;=$D$19</f>
        <v>1</v>
      </c>
      <c r="AH201" s="2">
        <f>IF(AND(AF201,AG201),19,0)</f>
        <v>19</v>
      </c>
      <c r="AI201" s="2" t="b">
        <f>$G201&gt;=$C$21</f>
        <v>1</v>
      </c>
      <c r="AJ201" s="2" t="b">
        <f>$G201&lt;=$D$21</f>
        <v>0</v>
      </c>
      <c r="AK201" s="2">
        <f>IF(AND(AI201,AJ201),21,0)</f>
        <v>0</v>
      </c>
      <c r="AL201" s="2" t="b">
        <f>$G201&gt;=$C$23</f>
        <v>1</v>
      </c>
      <c r="AM201" s="2" t="b">
        <f>$G201&lt;=$D$23</f>
        <v>0</v>
      </c>
      <c r="AN201" s="2">
        <f>IF(AND(AL201,AM201),23,0)</f>
        <v>0</v>
      </c>
      <c r="AO201" s="2">
        <f>MAX(J201,M201,P201,S201,V201,Y201,AB201,AE201,AH201,AK201,AN201)</f>
        <v>19</v>
      </c>
      <c r="AP201" s="2" t="str">
        <f t="array" aca="1" ref="AP201" ca="1">INDIRECT("A"&amp;AO201)</f>
        <v>Damen III</v>
      </c>
      <c r="AQ201" s="2" t="str">
        <f t="array" aca="1" ref="AQ201" ca="1">INDIRECT("E"&amp;AO201)</f>
        <v>Damen III</v>
      </c>
    </row>
    <row r="202" spans="7:43" hidden="1" x14ac:dyDescent="0.25">
      <c r="G202" s="2">
        <f>$D$2-(ROW()-143)</f>
        <v>1967</v>
      </c>
      <c r="H202" s="2" t="b">
        <f>$G202&gt;=$C$3</f>
        <v>0</v>
      </c>
      <c r="I202" s="2" t="b">
        <f>$G202&lt;=$D$3</f>
        <v>1</v>
      </c>
      <c r="J202" s="2">
        <f>IF(AND(H202,I202),3,0)</f>
        <v>0</v>
      </c>
      <c r="K202" s="2" t="b">
        <f>$G202&gt;=$C$5</f>
        <v>0</v>
      </c>
      <c r="L202" s="2" t="b">
        <f>$G202&lt;=$D$5</f>
        <v>1</v>
      </c>
      <c r="M202" s="2">
        <f>IF(AND(K202,L202),5,0)</f>
        <v>0</v>
      </c>
      <c r="N202" s="2" t="b">
        <f>$G202&gt;=$C$7</f>
        <v>0</v>
      </c>
      <c r="O202" s="2" t="b">
        <f>$G202&lt;=$D$7</f>
        <v>1</v>
      </c>
      <c r="P202" s="2">
        <f>IF(AND(N202,O202),7,0)</f>
        <v>0</v>
      </c>
      <c r="Q202" s="2" t="b">
        <f>$G202&gt;=$C$9</f>
        <v>0</v>
      </c>
      <c r="R202" s="2" t="b">
        <f>$G202&lt;=$D$9</f>
        <v>1</v>
      </c>
      <c r="S202" s="2">
        <f>IF(AND(Q202,R202),9,0)</f>
        <v>0</v>
      </c>
      <c r="T202" s="2" t="b">
        <f>$G202&gt;=$C$11</f>
        <v>0</v>
      </c>
      <c r="U202" s="2" t="b">
        <f>$G202&lt;=$D$11</f>
        <v>1</v>
      </c>
      <c r="V202" s="2">
        <f>IF(AND(T202,U202),11,0)</f>
        <v>0</v>
      </c>
      <c r="W202" s="2" t="b">
        <f>$G202&gt;=$C$13</f>
        <v>0</v>
      </c>
      <c r="X202" s="2" t="b">
        <f>$G202&lt;=$D$13</f>
        <v>1</v>
      </c>
      <c r="Y202" s="2">
        <f>IF(AND(W202,X202),13,0)</f>
        <v>0</v>
      </c>
      <c r="Z202" s="2" t="b">
        <f>$G202&gt;=$C$15</f>
        <v>0</v>
      </c>
      <c r="AA202" s="2" t="b">
        <f>$G202&lt;=$D$15</f>
        <v>1</v>
      </c>
      <c r="AB202" s="2">
        <f>IF(AND(Z202,AA202),15,0)</f>
        <v>0</v>
      </c>
      <c r="AC202" s="2" t="b">
        <f>$G202&gt;=$C$17</f>
        <v>0</v>
      </c>
      <c r="AD202" s="2" t="b">
        <f>$G202&lt;=$D$17</f>
        <v>1</v>
      </c>
      <c r="AE202" s="2">
        <f>IF(AND(AC202,AD202),17,0)</f>
        <v>0</v>
      </c>
      <c r="AF202" s="2" t="b">
        <f>$G202&gt;=$C$19</f>
        <v>1</v>
      </c>
      <c r="AG202" s="2" t="b">
        <f>$G202&lt;=$D$19</f>
        <v>1</v>
      </c>
      <c r="AH202" s="2">
        <f>IF(AND(AF202,AG202),19,0)</f>
        <v>19</v>
      </c>
      <c r="AI202" s="2" t="b">
        <f>$G202&gt;=$C$21</f>
        <v>1</v>
      </c>
      <c r="AJ202" s="2" t="b">
        <f>$G202&lt;=$D$21</f>
        <v>0</v>
      </c>
      <c r="AK202" s="2">
        <f>IF(AND(AI202,AJ202),21,0)</f>
        <v>0</v>
      </c>
      <c r="AL202" s="2" t="b">
        <f>$G202&gt;=$C$23</f>
        <v>1</v>
      </c>
      <c r="AM202" s="2" t="b">
        <f>$G202&lt;=$D$23</f>
        <v>0</v>
      </c>
      <c r="AN202" s="2">
        <f>IF(AND(AL202,AM202),23,0)</f>
        <v>0</v>
      </c>
      <c r="AO202" s="2">
        <f>MAX(J202,M202,P202,S202,V202,Y202,AB202,AE202,AH202,AK202,AN202)</f>
        <v>19</v>
      </c>
      <c r="AP202" s="2" t="str">
        <f t="array" aca="1" ref="AP202" ca="1">INDIRECT("A"&amp;AO202)</f>
        <v>Damen III</v>
      </c>
      <c r="AQ202" s="2" t="str">
        <f t="array" aca="1" ref="AQ202" ca="1">INDIRECT("E"&amp;AO202)</f>
        <v>Damen III</v>
      </c>
    </row>
    <row r="203" spans="7:43" hidden="1" x14ac:dyDescent="0.25">
      <c r="G203" s="2">
        <f>$D$2-(ROW()-143)</f>
        <v>1966</v>
      </c>
      <c r="H203" s="2" t="b">
        <f>$G203&gt;=$C$3</f>
        <v>0</v>
      </c>
      <c r="I203" s="2" t="b">
        <f>$G203&lt;=$D$3</f>
        <v>1</v>
      </c>
      <c r="J203" s="2">
        <f>IF(AND(H203,I203),3,0)</f>
        <v>0</v>
      </c>
      <c r="K203" s="2" t="b">
        <f>$G203&gt;=$C$5</f>
        <v>0</v>
      </c>
      <c r="L203" s="2" t="b">
        <f>$G203&lt;=$D$5</f>
        <v>1</v>
      </c>
      <c r="M203" s="2">
        <f>IF(AND(K203,L203),5,0)</f>
        <v>0</v>
      </c>
      <c r="N203" s="2" t="b">
        <f>$G203&gt;=$C$7</f>
        <v>0</v>
      </c>
      <c r="O203" s="2" t="b">
        <f>$G203&lt;=$D$7</f>
        <v>1</v>
      </c>
      <c r="P203" s="2">
        <f>IF(AND(N203,O203),7,0)</f>
        <v>0</v>
      </c>
      <c r="Q203" s="2" t="b">
        <f>$G203&gt;=$C$9</f>
        <v>0</v>
      </c>
      <c r="R203" s="2" t="b">
        <f>$G203&lt;=$D$9</f>
        <v>1</v>
      </c>
      <c r="S203" s="2">
        <f>IF(AND(Q203,R203),9,0)</f>
        <v>0</v>
      </c>
      <c r="T203" s="2" t="b">
        <f>$G203&gt;=$C$11</f>
        <v>0</v>
      </c>
      <c r="U203" s="2" t="b">
        <f>$G203&lt;=$D$11</f>
        <v>1</v>
      </c>
      <c r="V203" s="2">
        <f>IF(AND(T203,U203),11,0)</f>
        <v>0</v>
      </c>
      <c r="W203" s="2" t="b">
        <f>$G203&gt;=$C$13</f>
        <v>0</v>
      </c>
      <c r="X203" s="2" t="b">
        <f>$G203&lt;=$D$13</f>
        <v>1</v>
      </c>
      <c r="Y203" s="2">
        <f>IF(AND(W203,X203),13,0)</f>
        <v>0</v>
      </c>
      <c r="Z203" s="2" t="b">
        <f>$G203&gt;=$C$15</f>
        <v>0</v>
      </c>
      <c r="AA203" s="2" t="b">
        <f>$G203&lt;=$D$15</f>
        <v>1</v>
      </c>
      <c r="AB203" s="2">
        <f>IF(AND(Z203,AA203),15,0)</f>
        <v>0</v>
      </c>
      <c r="AC203" s="2" t="b">
        <f>$G203&gt;=$C$17</f>
        <v>0</v>
      </c>
      <c r="AD203" s="2" t="b">
        <f>$G203&lt;=$D$17</f>
        <v>1</v>
      </c>
      <c r="AE203" s="2">
        <f>IF(AND(AC203,AD203),17,0)</f>
        <v>0</v>
      </c>
      <c r="AF203" s="2" t="b">
        <f>$G203&gt;=$C$19</f>
        <v>1</v>
      </c>
      <c r="AG203" s="2" t="b">
        <f>$G203&lt;=$D$19</f>
        <v>1</v>
      </c>
      <c r="AH203" s="2">
        <f>IF(AND(AF203,AG203),19,0)</f>
        <v>19</v>
      </c>
      <c r="AI203" s="2" t="b">
        <f>$G203&gt;=$C$21</f>
        <v>1</v>
      </c>
      <c r="AJ203" s="2" t="b">
        <f>$G203&lt;=$D$21</f>
        <v>0</v>
      </c>
      <c r="AK203" s="2">
        <f>IF(AND(AI203,AJ203),21,0)</f>
        <v>0</v>
      </c>
      <c r="AL203" s="2" t="b">
        <f>$G203&gt;=$C$23</f>
        <v>1</v>
      </c>
      <c r="AM203" s="2" t="b">
        <f>$G203&lt;=$D$23</f>
        <v>0</v>
      </c>
      <c r="AN203" s="2">
        <f>IF(AND(AL203,AM203),23,0)</f>
        <v>0</v>
      </c>
      <c r="AO203" s="2">
        <f>MAX(J203,M203,P203,S203,V203,Y203,AB203,AE203,AH203,AK203,AN203)</f>
        <v>19</v>
      </c>
      <c r="AP203" s="2" t="str">
        <f t="array" aca="1" ref="AP203" ca="1">INDIRECT("A"&amp;AO203)</f>
        <v>Damen III</v>
      </c>
      <c r="AQ203" s="2" t="str">
        <f t="array" aca="1" ref="AQ203" ca="1">INDIRECT("E"&amp;AO203)</f>
        <v>Damen III</v>
      </c>
    </row>
    <row r="204" spans="7:43" hidden="1" x14ac:dyDescent="0.25">
      <c r="G204" s="2">
        <f>$D$2-(ROW()-143)</f>
        <v>1965</v>
      </c>
      <c r="H204" s="2" t="b">
        <f>$G204&gt;=$C$3</f>
        <v>0</v>
      </c>
      <c r="I204" s="2" t="b">
        <f>$G204&lt;=$D$3</f>
        <v>1</v>
      </c>
      <c r="J204" s="2">
        <f>IF(AND(H204,I204),3,0)</f>
        <v>0</v>
      </c>
      <c r="K204" s="2" t="b">
        <f>$G204&gt;=$C$5</f>
        <v>0</v>
      </c>
      <c r="L204" s="2" t="b">
        <f>$G204&lt;=$D$5</f>
        <v>1</v>
      </c>
      <c r="M204" s="2">
        <f>IF(AND(K204,L204),5,0)</f>
        <v>0</v>
      </c>
      <c r="N204" s="2" t="b">
        <f>$G204&gt;=$C$7</f>
        <v>0</v>
      </c>
      <c r="O204" s="2" t="b">
        <f>$G204&lt;=$D$7</f>
        <v>1</v>
      </c>
      <c r="P204" s="2">
        <f>IF(AND(N204,O204),7,0)</f>
        <v>0</v>
      </c>
      <c r="Q204" s="2" t="b">
        <f>$G204&gt;=$C$9</f>
        <v>0</v>
      </c>
      <c r="R204" s="2" t="b">
        <f>$G204&lt;=$D$9</f>
        <v>1</v>
      </c>
      <c r="S204" s="2">
        <f>IF(AND(Q204,R204),9,0)</f>
        <v>0</v>
      </c>
      <c r="T204" s="2" t="b">
        <f>$G204&gt;=$C$11</f>
        <v>0</v>
      </c>
      <c r="U204" s="2" t="b">
        <f>$G204&lt;=$D$11</f>
        <v>1</v>
      </c>
      <c r="V204" s="2">
        <f>IF(AND(T204,U204),11,0)</f>
        <v>0</v>
      </c>
      <c r="W204" s="2" t="b">
        <f>$G204&gt;=$C$13</f>
        <v>0</v>
      </c>
      <c r="X204" s="2" t="b">
        <f>$G204&lt;=$D$13</f>
        <v>1</v>
      </c>
      <c r="Y204" s="2">
        <f>IF(AND(W204,X204),13,0)</f>
        <v>0</v>
      </c>
      <c r="Z204" s="2" t="b">
        <f>$G204&gt;=$C$15</f>
        <v>0</v>
      </c>
      <c r="AA204" s="2" t="b">
        <f>$G204&lt;=$D$15</f>
        <v>1</v>
      </c>
      <c r="AB204" s="2">
        <f>IF(AND(Z204,AA204),15,0)</f>
        <v>0</v>
      </c>
      <c r="AC204" s="2" t="b">
        <f>$G204&gt;=$C$17</f>
        <v>0</v>
      </c>
      <c r="AD204" s="2" t="b">
        <f>$G204&lt;=$D$17</f>
        <v>1</v>
      </c>
      <c r="AE204" s="2">
        <f>IF(AND(AC204,AD204),17,0)</f>
        <v>0</v>
      </c>
      <c r="AF204" s="2" t="b">
        <f>$G204&gt;=$C$19</f>
        <v>0</v>
      </c>
      <c r="AG204" s="2" t="b">
        <f>$G204&lt;=$D$19</f>
        <v>1</v>
      </c>
      <c r="AH204" s="2">
        <f>IF(AND(AF204,AG204),19,0)</f>
        <v>0</v>
      </c>
      <c r="AI204" s="2" t="b">
        <f>$G204&gt;=$C$21</f>
        <v>1</v>
      </c>
      <c r="AJ204" s="2" t="b">
        <f>$G204&lt;=$D$21</f>
        <v>1</v>
      </c>
      <c r="AK204" s="2">
        <f>IF(AND(AI204,AJ204),21,0)</f>
        <v>21</v>
      </c>
      <c r="AL204" s="2" t="b">
        <f>$G204&gt;=$C$23</f>
        <v>1</v>
      </c>
      <c r="AM204" s="2" t="b">
        <f>$G204&lt;=$D$23</f>
        <v>0</v>
      </c>
      <c r="AN204" s="2">
        <f>IF(AND(AL204,AM204),23,0)</f>
        <v>0</v>
      </c>
      <c r="AO204" s="2">
        <f>MAX(J204,M204,P204,S204,V204,Y204,AB204,AE204,AH204,AK204,AN204)</f>
        <v>21</v>
      </c>
      <c r="AP204" s="2" t="str">
        <f t="array" aca="1" ref="AP204" ca="1">INDIRECT("A"&amp;AO204)</f>
        <v>Damen IV</v>
      </c>
      <c r="AQ204" s="2" t="str">
        <f t="array" aca="1" ref="AQ204" ca="1">INDIRECT("E"&amp;AO204)</f>
        <v>Damen IV</v>
      </c>
    </row>
    <row r="205" spans="7:43" hidden="1" x14ac:dyDescent="0.25">
      <c r="G205" s="2">
        <f>$D$2-(ROW()-143)</f>
        <v>1964</v>
      </c>
      <c r="H205" s="2" t="b">
        <f>$G205&gt;=$C$3</f>
        <v>0</v>
      </c>
      <c r="I205" s="2" t="b">
        <f>$G205&lt;=$D$3</f>
        <v>1</v>
      </c>
      <c r="J205" s="2">
        <f>IF(AND(H205,I205),3,0)</f>
        <v>0</v>
      </c>
      <c r="K205" s="2" t="b">
        <f>$G205&gt;=$C$5</f>
        <v>0</v>
      </c>
      <c r="L205" s="2" t="b">
        <f>$G205&lt;=$D$5</f>
        <v>1</v>
      </c>
      <c r="M205" s="2">
        <f>IF(AND(K205,L205),5,0)</f>
        <v>0</v>
      </c>
      <c r="N205" s="2" t="b">
        <f>$G205&gt;=$C$7</f>
        <v>0</v>
      </c>
      <c r="O205" s="2" t="b">
        <f>$G205&lt;=$D$7</f>
        <v>1</v>
      </c>
      <c r="P205" s="2">
        <f>IF(AND(N205,O205),7,0)</f>
        <v>0</v>
      </c>
      <c r="Q205" s="2" t="b">
        <f>$G205&gt;=$C$9</f>
        <v>0</v>
      </c>
      <c r="R205" s="2" t="b">
        <f>$G205&lt;=$D$9</f>
        <v>1</v>
      </c>
      <c r="S205" s="2">
        <f>IF(AND(Q205,R205),9,0)</f>
        <v>0</v>
      </c>
      <c r="T205" s="2" t="b">
        <f>$G205&gt;=$C$11</f>
        <v>0</v>
      </c>
      <c r="U205" s="2" t="b">
        <f>$G205&lt;=$D$11</f>
        <v>1</v>
      </c>
      <c r="V205" s="2">
        <f>IF(AND(T205,U205),11,0)</f>
        <v>0</v>
      </c>
      <c r="W205" s="2" t="b">
        <f>$G205&gt;=$C$13</f>
        <v>0</v>
      </c>
      <c r="X205" s="2" t="b">
        <f>$G205&lt;=$D$13</f>
        <v>1</v>
      </c>
      <c r="Y205" s="2">
        <f>IF(AND(W205,X205),13,0)</f>
        <v>0</v>
      </c>
      <c r="Z205" s="2" t="b">
        <f>$G205&gt;=$C$15</f>
        <v>0</v>
      </c>
      <c r="AA205" s="2" t="b">
        <f>$G205&lt;=$D$15</f>
        <v>1</v>
      </c>
      <c r="AB205" s="2">
        <f>IF(AND(Z205,AA205),15,0)</f>
        <v>0</v>
      </c>
      <c r="AC205" s="2" t="b">
        <f>$G205&gt;=$C$17</f>
        <v>0</v>
      </c>
      <c r="AD205" s="2" t="b">
        <f>$G205&lt;=$D$17</f>
        <v>1</v>
      </c>
      <c r="AE205" s="2">
        <f>IF(AND(AC205,AD205),17,0)</f>
        <v>0</v>
      </c>
      <c r="AF205" s="2" t="b">
        <f>$G205&gt;=$C$19</f>
        <v>0</v>
      </c>
      <c r="AG205" s="2" t="b">
        <f>$G205&lt;=$D$19</f>
        <v>1</v>
      </c>
      <c r="AH205" s="2">
        <f>IF(AND(AF205,AG205),19,0)</f>
        <v>0</v>
      </c>
      <c r="AI205" s="2" t="b">
        <f>$G205&gt;=$C$21</f>
        <v>1</v>
      </c>
      <c r="AJ205" s="2" t="b">
        <f>$G205&lt;=$D$21</f>
        <v>1</v>
      </c>
      <c r="AK205" s="2">
        <f>IF(AND(AI205,AJ205),21,0)</f>
        <v>21</v>
      </c>
      <c r="AL205" s="2" t="b">
        <f>$G205&gt;=$C$23</f>
        <v>1</v>
      </c>
      <c r="AM205" s="2" t="b">
        <f>$G205&lt;=$D$23</f>
        <v>0</v>
      </c>
      <c r="AN205" s="2">
        <f>IF(AND(AL205,AM205),23,0)</f>
        <v>0</v>
      </c>
      <c r="AO205" s="2">
        <f>MAX(J205,M205,P205,S205,V205,Y205,AB205,AE205,AH205,AK205,AN205)</f>
        <v>21</v>
      </c>
      <c r="AP205" s="2" t="str">
        <f t="array" aca="1" ref="AP205" ca="1">INDIRECT("A"&amp;AO205)</f>
        <v>Damen IV</v>
      </c>
      <c r="AQ205" s="2" t="str">
        <f t="array" aca="1" ref="AQ205" ca="1">INDIRECT("E"&amp;AO205)</f>
        <v>Damen IV</v>
      </c>
    </row>
    <row r="206" spans="7:43" hidden="1" x14ac:dyDescent="0.25">
      <c r="G206" s="2">
        <f>$D$2-(ROW()-143)</f>
        <v>1963</v>
      </c>
      <c r="H206" s="2" t="b">
        <f>$G206&gt;=$C$3</f>
        <v>0</v>
      </c>
      <c r="I206" s="2" t="b">
        <f>$G206&lt;=$D$3</f>
        <v>1</v>
      </c>
      <c r="J206" s="2">
        <f>IF(AND(H206,I206),3,0)</f>
        <v>0</v>
      </c>
      <c r="K206" s="2" t="b">
        <f>$G206&gt;=$C$5</f>
        <v>0</v>
      </c>
      <c r="L206" s="2" t="b">
        <f>$G206&lt;=$D$5</f>
        <v>1</v>
      </c>
      <c r="M206" s="2">
        <f>IF(AND(K206,L206),5,0)</f>
        <v>0</v>
      </c>
      <c r="N206" s="2" t="b">
        <f>$G206&gt;=$C$7</f>
        <v>0</v>
      </c>
      <c r="O206" s="2" t="b">
        <f>$G206&lt;=$D$7</f>
        <v>1</v>
      </c>
      <c r="P206" s="2">
        <f>IF(AND(N206,O206),7,0)</f>
        <v>0</v>
      </c>
      <c r="Q206" s="2" t="b">
        <f>$G206&gt;=$C$9</f>
        <v>0</v>
      </c>
      <c r="R206" s="2" t="b">
        <f>$G206&lt;=$D$9</f>
        <v>1</v>
      </c>
      <c r="S206" s="2">
        <f>IF(AND(Q206,R206),9,0)</f>
        <v>0</v>
      </c>
      <c r="T206" s="2" t="b">
        <f>$G206&gt;=$C$11</f>
        <v>0</v>
      </c>
      <c r="U206" s="2" t="b">
        <f>$G206&lt;=$D$11</f>
        <v>1</v>
      </c>
      <c r="V206" s="2">
        <f>IF(AND(T206,U206),11,0)</f>
        <v>0</v>
      </c>
      <c r="W206" s="2" t="b">
        <f>$G206&gt;=$C$13</f>
        <v>0</v>
      </c>
      <c r="X206" s="2" t="b">
        <f>$G206&lt;=$D$13</f>
        <v>1</v>
      </c>
      <c r="Y206" s="2">
        <f>IF(AND(W206,X206),13,0)</f>
        <v>0</v>
      </c>
      <c r="Z206" s="2" t="b">
        <f>$G206&gt;=$C$15</f>
        <v>0</v>
      </c>
      <c r="AA206" s="2" t="b">
        <f>$G206&lt;=$D$15</f>
        <v>1</v>
      </c>
      <c r="AB206" s="2">
        <f>IF(AND(Z206,AA206),15,0)</f>
        <v>0</v>
      </c>
      <c r="AC206" s="2" t="b">
        <f>$G206&gt;=$C$17</f>
        <v>0</v>
      </c>
      <c r="AD206" s="2" t="b">
        <f>$G206&lt;=$D$17</f>
        <v>1</v>
      </c>
      <c r="AE206" s="2">
        <f>IF(AND(AC206,AD206),17,0)</f>
        <v>0</v>
      </c>
      <c r="AF206" s="2" t="b">
        <f>$G206&gt;=$C$19</f>
        <v>0</v>
      </c>
      <c r="AG206" s="2" t="b">
        <f>$G206&lt;=$D$19</f>
        <v>1</v>
      </c>
      <c r="AH206" s="2">
        <f>IF(AND(AF206,AG206),19,0)</f>
        <v>0</v>
      </c>
      <c r="AI206" s="2" t="b">
        <f>$G206&gt;=$C$21</f>
        <v>1</v>
      </c>
      <c r="AJ206" s="2" t="b">
        <f>$G206&lt;=$D$21</f>
        <v>1</v>
      </c>
      <c r="AK206" s="2">
        <f>IF(AND(AI206,AJ206),21,0)</f>
        <v>21</v>
      </c>
      <c r="AL206" s="2" t="b">
        <f>$G206&gt;=$C$23</f>
        <v>1</v>
      </c>
      <c r="AM206" s="2" t="b">
        <f>$G206&lt;=$D$23</f>
        <v>0</v>
      </c>
      <c r="AN206" s="2">
        <f>IF(AND(AL206,AM206),23,0)</f>
        <v>0</v>
      </c>
      <c r="AO206" s="2">
        <f>MAX(J206,M206,P206,S206,V206,Y206,AB206,AE206,AH206,AK206,AN206)</f>
        <v>21</v>
      </c>
      <c r="AP206" s="2" t="str">
        <f t="array" aca="1" ref="AP206" ca="1">INDIRECT("A"&amp;AO206)</f>
        <v>Damen IV</v>
      </c>
      <c r="AQ206" s="2" t="str">
        <f t="array" aca="1" ref="AQ206" ca="1">INDIRECT("E"&amp;AO206)</f>
        <v>Damen IV</v>
      </c>
    </row>
    <row r="207" spans="7:43" hidden="1" x14ac:dyDescent="0.25">
      <c r="G207" s="2">
        <f>$D$2-(ROW()-143)</f>
        <v>1962</v>
      </c>
      <c r="H207" s="2" t="b">
        <f>$G207&gt;=$C$3</f>
        <v>0</v>
      </c>
      <c r="I207" s="2" t="b">
        <f>$G207&lt;=$D$3</f>
        <v>1</v>
      </c>
      <c r="J207" s="2">
        <f>IF(AND(H207,I207),3,0)</f>
        <v>0</v>
      </c>
      <c r="K207" s="2" t="b">
        <f>$G207&gt;=$C$5</f>
        <v>0</v>
      </c>
      <c r="L207" s="2" t="b">
        <f>$G207&lt;=$D$5</f>
        <v>1</v>
      </c>
      <c r="M207" s="2">
        <f>IF(AND(K207,L207),5,0)</f>
        <v>0</v>
      </c>
      <c r="N207" s="2" t="b">
        <f>$G207&gt;=$C$7</f>
        <v>0</v>
      </c>
      <c r="O207" s="2" t="b">
        <f>$G207&lt;=$D$7</f>
        <v>1</v>
      </c>
      <c r="P207" s="2">
        <f>IF(AND(N207,O207),7,0)</f>
        <v>0</v>
      </c>
      <c r="Q207" s="2" t="b">
        <f>$G207&gt;=$C$9</f>
        <v>0</v>
      </c>
      <c r="R207" s="2" t="b">
        <f>$G207&lt;=$D$9</f>
        <v>1</v>
      </c>
      <c r="S207" s="2">
        <f>IF(AND(Q207,R207),9,0)</f>
        <v>0</v>
      </c>
      <c r="T207" s="2" t="b">
        <f>$G207&gt;=$C$11</f>
        <v>0</v>
      </c>
      <c r="U207" s="2" t="b">
        <f>$G207&lt;=$D$11</f>
        <v>1</v>
      </c>
      <c r="V207" s="2">
        <f>IF(AND(T207,U207),11,0)</f>
        <v>0</v>
      </c>
      <c r="W207" s="2" t="b">
        <f>$G207&gt;=$C$13</f>
        <v>0</v>
      </c>
      <c r="X207" s="2" t="b">
        <f>$G207&lt;=$D$13</f>
        <v>1</v>
      </c>
      <c r="Y207" s="2">
        <f>IF(AND(W207,X207),13,0)</f>
        <v>0</v>
      </c>
      <c r="Z207" s="2" t="b">
        <f>$G207&gt;=$C$15</f>
        <v>0</v>
      </c>
      <c r="AA207" s="2" t="b">
        <f>$G207&lt;=$D$15</f>
        <v>1</v>
      </c>
      <c r="AB207" s="2">
        <f>IF(AND(Z207,AA207),15,0)</f>
        <v>0</v>
      </c>
      <c r="AC207" s="2" t="b">
        <f>$G207&gt;=$C$17</f>
        <v>0</v>
      </c>
      <c r="AD207" s="2" t="b">
        <f>$G207&lt;=$D$17</f>
        <v>1</v>
      </c>
      <c r="AE207" s="2">
        <f>IF(AND(AC207,AD207),17,0)</f>
        <v>0</v>
      </c>
      <c r="AF207" s="2" t="b">
        <f>$G207&gt;=$C$19</f>
        <v>0</v>
      </c>
      <c r="AG207" s="2" t="b">
        <f>$G207&lt;=$D$19</f>
        <v>1</v>
      </c>
      <c r="AH207" s="2">
        <f>IF(AND(AF207,AG207),19,0)</f>
        <v>0</v>
      </c>
      <c r="AI207" s="2" t="b">
        <f>$G207&gt;=$C$21</f>
        <v>1</v>
      </c>
      <c r="AJ207" s="2" t="b">
        <f>$G207&lt;=$D$21</f>
        <v>1</v>
      </c>
      <c r="AK207" s="2">
        <f>IF(AND(AI207,AJ207),21,0)</f>
        <v>21</v>
      </c>
      <c r="AL207" s="2" t="b">
        <f>$G207&gt;=$C$23</f>
        <v>1</v>
      </c>
      <c r="AM207" s="2" t="b">
        <f>$G207&lt;=$D$23</f>
        <v>0</v>
      </c>
      <c r="AN207" s="2">
        <f>IF(AND(AL207,AM207),23,0)</f>
        <v>0</v>
      </c>
      <c r="AO207" s="2">
        <f>MAX(J207,M207,P207,S207,V207,Y207,AB207,AE207,AH207,AK207,AN207)</f>
        <v>21</v>
      </c>
      <c r="AP207" s="2" t="str">
        <f t="array" aca="1" ref="AP207" ca="1">INDIRECT("A"&amp;AO207)</f>
        <v>Damen IV</v>
      </c>
      <c r="AQ207" s="2" t="str">
        <f t="array" aca="1" ref="AQ207" ca="1">INDIRECT("E"&amp;AO207)</f>
        <v>Damen IV</v>
      </c>
    </row>
    <row r="208" spans="7:43" hidden="1" x14ac:dyDescent="0.25">
      <c r="G208" s="2">
        <f>$D$2-(ROW()-143)</f>
        <v>1961</v>
      </c>
      <c r="H208" s="2" t="b">
        <f>$G208&gt;=$C$3</f>
        <v>0</v>
      </c>
      <c r="I208" s="2" t="b">
        <f>$G208&lt;=$D$3</f>
        <v>1</v>
      </c>
      <c r="J208" s="2">
        <f>IF(AND(H208,I208),3,0)</f>
        <v>0</v>
      </c>
      <c r="K208" s="2" t="b">
        <f>$G208&gt;=$C$5</f>
        <v>0</v>
      </c>
      <c r="L208" s="2" t="b">
        <f>$G208&lt;=$D$5</f>
        <v>1</v>
      </c>
      <c r="M208" s="2">
        <f>IF(AND(K208,L208),5,0)</f>
        <v>0</v>
      </c>
      <c r="N208" s="2" t="b">
        <f>$G208&gt;=$C$7</f>
        <v>0</v>
      </c>
      <c r="O208" s="2" t="b">
        <f>$G208&lt;=$D$7</f>
        <v>1</v>
      </c>
      <c r="P208" s="2">
        <f>IF(AND(N208,O208),7,0)</f>
        <v>0</v>
      </c>
      <c r="Q208" s="2" t="b">
        <f>$G208&gt;=$C$9</f>
        <v>0</v>
      </c>
      <c r="R208" s="2" t="b">
        <f>$G208&lt;=$D$9</f>
        <v>1</v>
      </c>
      <c r="S208" s="2">
        <f>IF(AND(Q208,R208),9,0)</f>
        <v>0</v>
      </c>
      <c r="T208" s="2" t="b">
        <f>$G208&gt;=$C$11</f>
        <v>0</v>
      </c>
      <c r="U208" s="2" t="b">
        <f>$G208&lt;=$D$11</f>
        <v>1</v>
      </c>
      <c r="V208" s="2">
        <f>IF(AND(T208,U208),11,0)</f>
        <v>0</v>
      </c>
      <c r="W208" s="2" t="b">
        <f>$G208&gt;=$C$13</f>
        <v>0</v>
      </c>
      <c r="X208" s="2" t="b">
        <f>$G208&lt;=$D$13</f>
        <v>1</v>
      </c>
      <c r="Y208" s="2">
        <f>IF(AND(W208,X208),13,0)</f>
        <v>0</v>
      </c>
      <c r="Z208" s="2" t="b">
        <f>$G208&gt;=$C$15</f>
        <v>0</v>
      </c>
      <c r="AA208" s="2" t="b">
        <f>$G208&lt;=$D$15</f>
        <v>1</v>
      </c>
      <c r="AB208" s="2">
        <f>IF(AND(Z208,AA208),15,0)</f>
        <v>0</v>
      </c>
      <c r="AC208" s="2" t="b">
        <f>$G208&gt;=$C$17</f>
        <v>0</v>
      </c>
      <c r="AD208" s="2" t="b">
        <f>$G208&lt;=$D$17</f>
        <v>1</v>
      </c>
      <c r="AE208" s="2">
        <f>IF(AND(AC208,AD208),17,0)</f>
        <v>0</v>
      </c>
      <c r="AF208" s="2" t="b">
        <f>$G208&gt;=$C$19</f>
        <v>0</v>
      </c>
      <c r="AG208" s="2" t="b">
        <f>$G208&lt;=$D$19</f>
        <v>1</v>
      </c>
      <c r="AH208" s="2">
        <f>IF(AND(AF208,AG208),19,0)</f>
        <v>0</v>
      </c>
      <c r="AI208" s="2" t="b">
        <f>$G208&gt;=$C$21</f>
        <v>1</v>
      </c>
      <c r="AJ208" s="2" t="b">
        <f>$G208&lt;=$D$21</f>
        <v>1</v>
      </c>
      <c r="AK208" s="2">
        <f>IF(AND(AI208,AJ208),21,0)</f>
        <v>21</v>
      </c>
      <c r="AL208" s="2" t="b">
        <f>$G208&gt;=$C$23</f>
        <v>1</v>
      </c>
      <c r="AM208" s="2" t="b">
        <f>$G208&lt;=$D$23</f>
        <v>0</v>
      </c>
      <c r="AN208" s="2">
        <f>IF(AND(AL208,AM208),23,0)</f>
        <v>0</v>
      </c>
      <c r="AO208" s="2">
        <f>MAX(J208,M208,P208,S208,V208,Y208,AB208,AE208,AH208,AK208,AN208)</f>
        <v>21</v>
      </c>
      <c r="AP208" s="2" t="str">
        <f t="array" aca="1" ref="AP208" ca="1">INDIRECT("A"&amp;AO208)</f>
        <v>Damen IV</v>
      </c>
      <c r="AQ208" s="2" t="str">
        <f t="array" aca="1" ref="AQ208" ca="1">INDIRECT("E"&amp;AO208)</f>
        <v>Damen IV</v>
      </c>
    </row>
    <row r="209" spans="7:43" hidden="1" x14ac:dyDescent="0.25">
      <c r="G209" s="2">
        <f>$D$2-(ROW()-143)</f>
        <v>1960</v>
      </c>
      <c r="H209" s="2" t="b">
        <f>$G209&gt;=$C$3</f>
        <v>0</v>
      </c>
      <c r="I209" s="2" t="b">
        <f>$G209&lt;=$D$3</f>
        <v>1</v>
      </c>
      <c r="J209" s="2">
        <f>IF(AND(H209,I209),3,0)</f>
        <v>0</v>
      </c>
      <c r="K209" s="2" t="b">
        <f>$G209&gt;=$C$5</f>
        <v>0</v>
      </c>
      <c r="L209" s="2" t="b">
        <f>$G209&lt;=$D$5</f>
        <v>1</v>
      </c>
      <c r="M209" s="2">
        <f>IF(AND(K209,L209),5,0)</f>
        <v>0</v>
      </c>
      <c r="N209" s="2" t="b">
        <f>$G209&gt;=$C$7</f>
        <v>0</v>
      </c>
      <c r="O209" s="2" t="b">
        <f>$G209&lt;=$D$7</f>
        <v>1</v>
      </c>
      <c r="P209" s="2">
        <f>IF(AND(N209,O209),7,0)</f>
        <v>0</v>
      </c>
      <c r="Q209" s="2" t="b">
        <f>$G209&gt;=$C$9</f>
        <v>0</v>
      </c>
      <c r="R209" s="2" t="b">
        <f>$G209&lt;=$D$9</f>
        <v>1</v>
      </c>
      <c r="S209" s="2">
        <f>IF(AND(Q209,R209),9,0)</f>
        <v>0</v>
      </c>
      <c r="T209" s="2" t="b">
        <f>$G209&gt;=$C$11</f>
        <v>0</v>
      </c>
      <c r="U209" s="2" t="b">
        <f>$G209&lt;=$D$11</f>
        <v>1</v>
      </c>
      <c r="V209" s="2">
        <f>IF(AND(T209,U209),11,0)</f>
        <v>0</v>
      </c>
      <c r="W209" s="2" t="b">
        <f>$G209&gt;=$C$13</f>
        <v>0</v>
      </c>
      <c r="X209" s="2" t="b">
        <f>$G209&lt;=$D$13</f>
        <v>1</v>
      </c>
      <c r="Y209" s="2">
        <f>IF(AND(W209,X209),13,0)</f>
        <v>0</v>
      </c>
      <c r="Z209" s="2" t="b">
        <f>$G209&gt;=$C$15</f>
        <v>0</v>
      </c>
      <c r="AA209" s="2" t="b">
        <f>$G209&lt;=$D$15</f>
        <v>1</v>
      </c>
      <c r="AB209" s="2">
        <f>IF(AND(Z209,AA209),15,0)</f>
        <v>0</v>
      </c>
      <c r="AC209" s="2" t="b">
        <f>$G209&gt;=$C$17</f>
        <v>0</v>
      </c>
      <c r="AD209" s="2" t="b">
        <f>$G209&lt;=$D$17</f>
        <v>1</v>
      </c>
      <c r="AE209" s="2">
        <f>IF(AND(AC209,AD209),17,0)</f>
        <v>0</v>
      </c>
      <c r="AF209" s="2" t="b">
        <f>$G209&gt;=$C$19</f>
        <v>0</v>
      </c>
      <c r="AG209" s="2" t="b">
        <f>$G209&lt;=$D$19</f>
        <v>1</v>
      </c>
      <c r="AH209" s="2">
        <f>IF(AND(AF209,AG209),19,0)</f>
        <v>0</v>
      </c>
      <c r="AI209" s="2" t="b">
        <f>$G209&gt;=$C$21</f>
        <v>1</v>
      </c>
      <c r="AJ209" s="2" t="b">
        <f>$G209&lt;=$D$21</f>
        <v>1</v>
      </c>
      <c r="AK209" s="2">
        <f>IF(AND(AI209,AJ209),21,0)</f>
        <v>21</v>
      </c>
      <c r="AL209" s="2" t="b">
        <f>$G209&gt;=$C$23</f>
        <v>1</v>
      </c>
      <c r="AM209" s="2" t="b">
        <f>$G209&lt;=$D$23</f>
        <v>0</v>
      </c>
      <c r="AN209" s="2">
        <f>IF(AND(AL209,AM209),23,0)</f>
        <v>0</v>
      </c>
      <c r="AO209" s="2">
        <f>MAX(J209,M209,P209,S209,V209,Y209,AB209,AE209,AH209,AK209,AN209)</f>
        <v>21</v>
      </c>
      <c r="AP209" s="2" t="str">
        <f t="array" aca="1" ref="AP209" ca="1">INDIRECT("A"&amp;AO209)</f>
        <v>Damen IV</v>
      </c>
      <c r="AQ209" s="2" t="str">
        <f t="array" aca="1" ref="AQ209" ca="1">INDIRECT("E"&amp;AO209)</f>
        <v>Damen IV</v>
      </c>
    </row>
    <row r="210" spans="7:43" hidden="1" x14ac:dyDescent="0.25">
      <c r="G210" s="2">
        <f>$D$2-(ROW()-143)</f>
        <v>1959</v>
      </c>
      <c r="H210" s="2" t="b">
        <f>$G210&gt;=$C$3</f>
        <v>0</v>
      </c>
      <c r="I210" s="2" t="b">
        <f>$G210&lt;=$D$3</f>
        <v>1</v>
      </c>
      <c r="J210" s="2">
        <f>IF(AND(H210,I210),3,0)</f>
        <v>0</v>
      </c>
      <c r="K210" s="2" t="b">
        <f>$G210&gt;=$C$5</f>
        <v>0</v>
      </c>
      <c r="L210" s="2" t="b">
        <f>$G210&lt;=$D$5</f>
        <v>1</v>
      </c>
      <c r="M210" s="2">
        <f>IF(AND(K210,L210),5,0)</f>
        <v>0</v>
      </c>
      <c r="N210" s="2" t="b">
        <f>$G210&gt;=$C$7</f>
        <v>0</v>
      </c>
      <c r="O210" s="2" t="b">
        <f>$G210&lt;=$D$7</f>
        <v>1</v>
      </c>
      <c r="P210" s="2">
        <f>IF(AND(N210,O210),7,0)</f>
        <v>0</v>
      </c>
      <c r="Q210" s="2" t="b">
        <f>$G210&gt;=$C$9</f>
        <v>0</v>
      </c>
      <c r="R210" s="2" t="b">
        <f>$G210&lt;=$D$9</f>
        <v>1</v>
      </c>
      <c r="S210" s="2">
        <f>IF(AND(Q210,R210),9,0)</f>
        <v>0</v>
      </c>
      <c r="T210" s="2" t="b">
        <f>$G210&gt;=$C$11</f>
        <v>0</v>
      </c>
      <c r="U210" s="2" t="b">
        <f>$G210&lt;=$D$11</f>
        <v>1</v>
      </c>
      <c r="V210" s="2">
        <f>IF(AND(T210,U210),11,0)</f>
        <v>0</v>
      </c>
      <c r="W210" s="2" t="b">
        <f>$G210&gt;=$C$13</f>
        <v>0</v>
      </c>
      <c r="X210" s="2" t="b">
        <f>$G210&lt;=$D$13</f>
        <v>1</v>
      </c>
      <c r="Y210" s="2">
        <f>IF(AND(W210,X210),13,0)</f>
        <v>0</v>
      </c>
      <c r="Z210" s="2" t="b">
        <f>$G210&gt;=$C$15</f>
        <v>0</v>
      </c>
      <c r="AA210" s="2" t="b">
        <f>$G210&lt;=$D$15</f>
        <v>1</v>
      </c>
      <c r="AB210" s="2">
        <f>IF(AND(Z210,AA210),15,0)</f>
        <v>0</v>
      </c>
      <c r="AC210" s="2" t="b">
        <f>$G210&gt;=$C$17</f>
        <v>0</v>
      </c>
      <c r="AD210" s="2" t="b">
        <f>$G210&lt;=$D$17</f>
        <v>1</v>
      </c>
      <c r="AE210" s="2">
        <f>IF(AND(AC210,AD210),17,0)</f>
        <v>0</v>
      </c>
      <c r="AF210" s="2" t="b">
        <f>$G210&gt;=$C$19</f>
        <v>0</v>
      </c>
      <c r="AG210" s="2" t="b">
        <f>$G210&lt;=$D$19</f>
        <v>1</v>
      </c>
      <c r="AH210" s="2">
        <f>IF(AND(AF210,AG210),19,0)</f>
        <v>0</v>
      </c>
      <c r="AI210" s="2" t="b">
        <f>$G210&gt;=$C$21</f>
        <v>1</v>
      </c>
      <c r="AJ210" s="2" t="b">
        <f>$G210&lt;=$D$21</f>
        <v>1</v>
      </c>
      <c r="AK210" s="2">
        <f>IF(AND(AI210,AJ210),21,0)</f>
        <v>21</v>
      </c>
      <c r="AL210" s="2" t="b">
        <f>$G210&gt;=$C$23</f>
        <v>1</v>
      </c>
      <c r="AM210" s="2" t="b">
        <f>$G210&lt;=$D$23</f>
        <v>0</v>
      </c>
      <c r="AN210" s="2">
        <f>IF(AND(AL210,AM210),23,0)</f>
        <v>0</v>
      </c>
      <c r="AO210" s="2">
        <f>MAX(J210,M210,P210,S210,V210,Y210,AB210,AE210,AH210,AK210,AN210)</f>
        <v>21</v>
      </c>
      <c r="AP210" s="2" t="str">
        <f t="array" aca="1" ref="AP210" ca="1">INDIRECT("A"&amp;AO210)</f>
        <v>Damen IV</v>
      </c>
      <c r="AQ210" s="2" t="str">
        <f t="array" aca="1" ref="AQ210" ca="1">INDIRECT("E"&amp;AO210)</f>
        <v>Damen IV</v>
      </c>
    </row>
    <row r="211" spans="7:43" hidden="1" x14ac:dyDescent="0.25">
      <c r="G211" s="2">
        <f>$D$2-(ROW()-143)</f>
        <v>1958</v>
      </c>
      <c r="H211" s="2" t="b">
        <f>$G211&gt;=$C$3</f>
        <v>0</v>
      </c>
      <c r="I211" s="2" t="b">
        <f>$G211&lt;=$D$3</f>
        <v>1</v>
      </c>
      <c r="J211" s="2">
        <f>IF(AND(H211,I211),3,0)</f>
        <v>0</v>
      </c>
      <c r="K211" s="2" t="b">
        <f>$G211&gt;=$C$5</f>
        <v>0</v>
      </c>
      <c r="L211" s="2" t="b">
        <f>$G211&lt;=$D$5</f>
        <v>1</v>
      </c>
      <c r="M211" s="2">
        <f>IF(AND(K211,L211),5,0)</f>
        <v>0</v>
      </c>
      <c r="N211" s="2" t="b">
        <f>$G211&gt;=$C$7</f>
        <v>0</v>
      </c>
      <c r="O211" s="2" t="b">
        <f>$G211&lt;=$D$7</f>
        <v>1</v>
      </c>
      <c r="P211" s="2">
        <f>IF(AND(N211,O211),7,0)</f>
        <v>0</v>
      </c>
      <c r="Q211" s="2" t="b">
        <f>$G211&gt;=$C$9</f>
        <v>0</v>
      </c>
      <c r="R211" s="2" t="b">
        <f>$G211&lt;=$D$9</f>
        <v>1</v>
      </c>
      <c r="S211" s="2">
        <f>IF(AND(Q211,R211),9,0)</f>
        <v>0</v>
      </c>
      <c r="T211" s="2" t="b">
        <f>$G211&gt;=$C$11</f>
        <v>0</v>
      </c>
      <c r="U211" s="2" t="b">
        <f>$G211&lt;=$D$11</f>
        <v>1</v>
      </c>
      <c r="V211" s="2">
        <f>IF(AND(T211,U211),11,0)</f>
        <v>0</v>
      </c>
      <c r="W211" s="2" t="b">
        <f>$G211&gt;=$C$13</f>
        <v>0</v>
      </c>
      <c r="X211" s="2" t="b">
        <f>$G211&lt;=$D$13</f>
        <v>1</v>
      </c>
      <c r="Y211" s="2">
        <f>IF(AND(W211,X211),13,0)</f>
        <v>0</v>
      </c>
      <c r="Z211" s="2" t="b">
        <f>$G211&gt;=$C$15</f>
        <v>0</v>
      </c>
      <c r="AA211" s="2" t="b">
        <f>$G211&lt;=$D$15</f>
        <v>1</v>
      </c>
      <c r="AB211" s="2">
        <f>IF(AND(Z211,AA211),15,0)</f>
        <v>0</v>
      </c>
      <c r="AC211" s="2" t="b">
        <f>$G211&gt;=$C$17</f>
        <v>0</v>
      </c>
      <c r="AD211" s="2" t="b">
        <f>$G211&lt;=$D$17</f>
        <v>1</v>
      </c>
      <c r="AE211" s="2">
        <f>IF(AND(AC211,AD211),17,0)</f>
        <v>0</v>
      </c>
      <c r="AF211" s="2" t="b">
        <f>$G211&gt;=$C$19</f>
        <v>0</v>
      </c>
      <c r="AG211" s="2" t="b">
        <f>$G211&lt;=$D$19</f>
        <v>1</v>
      </c>
      <c r="AH211" s="2">
        <f>IF(AND(AF211,AG211),19,0)</f>
        <v>0</v>
      </c>
      <c r="AI211" s="2" t="b">
        <f>$G211&gt;=$C$21</f>
        <v>1</v>
      </c>
      <c r="AJ211" s="2" t="b">
        <f>$G211&lt;=$D$21</f>
        <v>1</v>
      </c>
      <c r="AK211" s="2">
        <f>IF(AND(AI211,AJ211),21,0)</f>
        <v>21</v>
      </c>
      <c r="AL211" s="2" t="b">
        <f>$G211&gt;=$C$23</f>
        <v>1</v>
      </c>
      <c r="AM211" s="2" t="b">
        <f>$G211&lt;=$D$23</f>
        <v>0</v>
      </c>
      <c r="AN211" s="2">
        <f>IF(AND(AL211,AM211),23,0)</f>
        <v>0</v>
      </c>
      <c r="AO211" s="2">
        <f>MAX(J211,M211,P211,S211,V211,Y211,AB211,AE211,AH211,AK211,AN211)</f>
        <v>21</v>
      </c>
      <c r="AP211" s="2" t="str">
        <f t="array" aca="1" ref="AP211" ca="1">INDIRECT("A"&amp;AO211)</f>
        <v>Damen IV</v>
      </c>
      <c r="AQ211" s="2" t="str">
        <f t="array" aca="1" ref="AQ211" ca="1">INDIRECT("E"&amp;AO211)</f>
        <v>Damen IV</v>
      </c>
    </row>
    <row r="212" spans="7:43" hidden="1" x14ac:dyDescent="0.25">
      <c r="G212" s="2">
        <f>$D$2-(ROW()-143)</f>
        <v>1957</v>
      </c>
      <c r="H212" s="2" t="b">
        <f>$G212&gt;=$C$3</f>
        <v>0</v>
      </c>
      <c r="I212" s="2" t="b">
        <f>$G212&lt;=$D$3</f>
        <v>1</v>
      </c>
      <c r="J212" s="2">
        <f>IF(AND(H212,I212),3,0)</f>
        <v>0</v>
      </c>
      <c r="K212" s="2" t="b">
        <f>$G212&gt;=$C$5</f>
        <v>0</v>
      </c>
      <c r="L212" s="2" t="b">
        <f>$G212&lt;=$D$5</f>
        <v>1</v>
      </c>
      <c r="M212" s="2">
        <f>IF(AND(K212,L212),5,0)</f>
        <v>0</v>
      </c>
      <c r="N212" s="2" t="b">
        <f>$G212&gt;=$C$7</f>
        <v>0</v>
      </c>
      <c r="O212" s="2" t="b">
        <f>$G212&lt;=$D$7</f>
        <v>1</v>
      </c>
      <c r="P212" s="2">
        <f>IF(AND(N212,O212),7,0)</f>
        <v>0</v>
      </c>
      <c r="Q212" s="2" t="b">
        <f>$G212&gt;=$C$9</f>
        <v>0</v>
      </c>
      <c r="R212" s="2" t="b">
        <f>$G212&lt;=$D$9</f>
        <v>1</v>
      </c>
      <c r="S212" s="2">
        <f>IF(AND(Q212,R212),9,0)</f>
        <v>0</v>
      </c>
      <c r="T212" s="2" t="b">
        <f>$G212&gt;=$C$11</f>
        <v>0</v>
      </c>
      <c r="U212" s="2" t="b">
        <f>$G212&lt;=$D$11</f>
        <v>1</v>
      </c>
      <c r="V212" s="2">
        <f>IF(AND(T212,U212),11,0)</f>
        <v>0</v>
      </c>
      <c r="W212" s="2" t="b">
        <f>$G212&gt;=$C$13</f>
        <v>0</v>
      </c>
      <c r="X212" s="2" t="b">
        <f>$G212&lt;=$D$13</f>
        <v>1</v>
      </c>
      <c r="Y212" s="2">
        <f>IF(AND(W212,X212),13,0)</f>
        <v>0</v>
      </c>
      <c r="Z212" s="2" t="b">
        <f>$G212&gt;=$C$15</f>
        <v>0</v>
      </c>
      <c r="AA212" s="2" t="b">
        <f>$G212&lt;=$D$15</f>
        <v>1</v>
      </c>
      <c r="AB212" s="2">
        <f>IF(AND(Z212,AA212),15,0)</f>
        <v>0</v>
      </c>
      <c r="AC212" s="2" t="b">
        <f>$G212&gt;=$C$17</f>
        <v>0</v>
      </c>
      <c r="AD212" s="2" t="b">
        <f>$G212&lt;=$D$17</f>
        <v>1</v>
      </c>
      <c r="AE212" s="2">
        <f>IF(AND(AC212,AD212),17,0)</f>
        <v>0</v>
      </c>
      <c r="AF212" s="2" t="b">
        <f>$G212&gt;=$C$19</f>
        <v>0</v>
      </c>
      <c r="AG212" s="2" t="b">
        <f>$G212&lt;=$D$19</f>
        <v>1</v>
      </c>
      <c r="AH212" s="2">
        <f>IF(AND(AF212,AG212),19,0)</f>
        <v>0</v>
      </c>
      <c r="AI212" s="2" t="b">
        <f>$G212&gt;=$C$21</f>
        <v>1</v>
      </c>
      <c r="AJ212" s="2" t="b">
        <f>$G212&lt;=$D$21</f>
        <v>1</v>
      </c>
      <c r="AK212" s="2">
        <f>IF(AND(AI212,AJ212),21,0)</f>
        <v>21</v>
      </c>
      <c r="AL212" s="2" t="b">
        <f>$G212&gt;=$C$23</f>
        <v>1</v>
      </c>
      <c r="AM212" s="2" t="b">
        <f>$G212&lt;=$D$23</f>
        <v>0</v>
      </c>
      <c r="AN212" s="2">
        <f>IF(AND(AL212,AM212),23,0)</f>
        <v>0</v>
      </c>
      <c r="AO212" s="2">
        <f>MAX(J212,M212,P212,S212,V212,Y212,AB212,AE212,AH212,AK212,AN212)</f>
        <v>21</v>
      </c>
      <c r="AP212" s="2" t="str">
        <f t="array" aca="1" ref="AP212" ca="1">INDIRECT("A"&amp;AO212)</f>
        <v>Damen IV</v>
      </c>
      <c r="AQ212" s="2" t="str">
        <f t="array" aca="1" ref="AQ212" ca="1">INDIRECT("E"&amp;AO212)</f>
        <v>Damen IV</v>
      </c>
    </row>
    <row r="213" spans="7:43" hidden="1" x14ac:dyDescent="0.25">
      <c r="G213" s="2">
        <f>$D$2-(ROW()-143)</f>
        <v>1956</v>
      </c>
      <c r="H213" s="2" t="b">
        <f>$G213&gt;=$C$3</f>
        <v>0</v>
      </c>
      <c r="I213" s="2" t="b">
        <f>$G213&lt;=$D$3</f>
        <v>1</v>
      </c>
      <c r="J213" s="2">
        <f>IF(AND(H213,I213),3,0)</f>
        <v>0</v>
      </c>
      <c r="K213" s="2" t="b">
        <f>$G213&gt;=$C$5</f>
        <v>0</v>
      </c>
      <c r="L213" s="2" t="b">
        <f>$G213&lt;=$D$5</f>
        <v>1</v>
      </c>
      <c r="M213" s="2">
        <f>IF(AND(K213,L213),5,0)</f>
        <v>0</v>
      </c>
      <c r="N213" s="2" t="b">
        <f>$G213&gt;=$C$7</f>
        <v>0</v>
      </c>
      <c r="O213" s="2" t="b">
        <f>$G213&lt;=$D$7</f>
        <v>1</v>
      </c>
      <c r="P213" s="2">
        <f>IF(AND(N213,O213),7,0)</f>
        <v>0</v>
      </c>
      <c r="Q213" s="2" t="b">
        <f>$G213&gt;=$C$9</f>
        <v>0</v>
      </c>
      <c r="R213" s="2" t="b">
        <f>$G213&lt;=$D$9</f>
        <v>1</v>
      </c>
      <c r="S213" s="2">
        <f>IF(AND(Q213,R213),9,0)</f>
        <v>0</v>
      </c>
      <c r="T213" s="2" t="b">
        <f>$G213&gt;=$C$11</f>
        <v>0</v>
      </c>
      <c r="U213" s="2" t="b">
        <f>$G213&lt;=$D$11</f>
        <v>1</v>
      </c>
      <c r="V213" s="2">
        <f>IF(AND(T213,U213),11,0)</f>
        <v>0</v>
      </c>
      <c r="W213" s="2" t="b">
        <f>$G213&gt;=$C$13</f>
        <v>0</v>
      </c>
      <c r="X213" s="2" t="b">
        <f>$G213&lt;=$D$13</f>
        <v>1</v>
      </c>
      <c r="Y213" s="2">
        <f>IF(AND(W213,X213),13,0)</f>
        <v>0</v>
      </c>
      <c r="Z213" s="2" t="b">
        <f>$G213&gt;=$C$15</f>
        <v>0</v>
      </c>
      <c r="AA213" s="2" t="b">
        <f>$G213&lt;=$D$15</f>
        <v>1</v>
      </c>
      <c r="AB213" s="2">
        <f>IF(AND(Z213,AA213),15,0)</f>
        <v>0</v>
      </c>
      <c r="AC213" s="2" t="b">
        <f>$G213&gt;=$C$17</f>
        <v>0</v>
      </c>
      <c r="AD213" s="2" t="b">
        <f>$G213&lt;=$D$17</f>
        <v>1</v>
      </c>
      <c r="AE213" s="2">
        <f>IF(AND(AC213,AD213),17,0)</f>
        <v>0</v>
      </c>
      <c r="AF213" s="2" t="b">
        <f>$G213&gt;=$C$19</f>
        <v>0</v>
      </c>
      <c r="AG213" s="2" t="b">
        <f>$G213&lt;=$D$19</f>
        <v>1</v>
      </c>
      <c r="AH213" s="2">
        <f>IF(AND(AF213,AG213),19,0)</f>
        <v>0</v>
      </c>
      <c r="AI213" s="2" t="b">
        <f>$G213&gt;=$C$21</f>
        <v>1</v>
      </c>
      <c r="AJ213" s="2" t="b">
        <f>$G213&lt;=$D$21</f>
        <v>1</v>
      </c>
      <c r="AK213" s="2">
        <f>IF(AND(AI213,AJ213),21,0)</f>
        <v>21</v>
      </c>
      <c r="AL213" s="2" t="b">
        <f>$G213&gt;=$C$23</f>
        <v>1</v>
      </c>
      <c r="AM213" s="2" t="b">
        <f>$G213&lt;=$D$23</f>
        <v>0</v>
      </c>
      <c r="AN213" s="2">
        <f>IF(AND(AL213,AM213),23,0)</f>
        <v>0</v>
      </c>
      <c r="AO213" s="2">
        <f>MAX(J213,M213,P213,S213,V213,Y213,AB213,AE213,AH213,AK213,AN213)</f>
        <v>21</v>
      </c>
      <c r="AP213" s="2" t="str">
        <f t="array" aca="1" ref="AP213" ca="1">INDIRECT("A"&amp;AO213)</f>
        <v>Damen IV</v>
      </c>
      <c r="AQ213" s="2" t="str">
        <f t="array" aca="1" ref="AQ213" ca="1">INDIRECT("E"&amp;AO213)</f>
        <v>Damen IV</v>
      </c>
    </row>
    <row r="214" spans="7:43" hidden="1" x14ac:dyDescent="0.25">
      <c r="G214" s="2">
        <f>$D$2-(ROW()-143)</f>
        <v>1955</v>
      </c>
      <c r="H214" s="2" t="b">
        <f>$G214&gt;=$C$3</f>
        <v>0</v>
      </c>
      <c r="I214" s="2" t="b">
        <f>$G214&lt;=$D$3</f>
        <v>1</v>
      </c>
      <c r="J214" s="2">
        <f>IF(AND(H214,I214),3,0)</f>
        <v>0</v>
      </c>
      <c r="K214" s="2" t="b">
        <f>$G214&gt;=$C$5</f>
        <v>0</v>
      </c>
      <c r="L214" s="2" t="b">
        <f>$G214&lt;=$D$5</f>
        <v>1</v>
      </c>
      <c r="M214" s="2">
        <f>IF(AND(K214,L214),5,0)</f>
        <v>0</v>
      </c>
      <c r="N214" s="2" t="b">
        <f>$G214&gt;=$C$7</f>
        <v>0</v>
      </c>
      <c r="O214" s="2" t="b">
        <f>$G214&lt;=$D$7</f>
        <v>1</v>
      </c>
      <c r="P214" s="2">
        <f>IF(AND(N214,O214),7,0)</f>
        <v>0</v>
      </c>
      <c r="Q214" s="2" t="b">
        <f>$G214&gt;=$C$9</f>
        <v>0</v>
      </c>
      <c r="R214" s="2" t="b">
        <f>$G214&lt;=$D$9</f>
        <v>1</v>
      </c>
      <c r="S214" s="2">
        <f>IF(AND(Q214,R214),9,0)</f>
        <v>0</v>
      </c>
      <c r="T214" s="2" t="b">
        <f>$G214&gt;=$C$11</f>
        <v>0</v>
      </c>
      <c r="U214" s="2" t="b">
        <f>$G214&lt;=$D$11</f>
        <v>1</v>
      </c>
      <c r="V214" s="2">
        <f>IF(AND(T214,U214),11,0)</f>
        <v>0</v>
      </c>
      <c r="W214" s="2" t="b">
        <f>$G214&gt;=$C$13</f>
        <v>0</v>
      </c>
      <c r="X214" s="2" t="b">
        <f>$G214&lt;=$D$13</f>
        <v>1</v>
      </c>
      <c r="Y214" s="2">
        <f>IF(AND(W214,X214),13,0)</f>
        <v>0</v>
      </c>
      <c r="Z214" s="2" t="b">
        <f>$G214&gt;=$C$15</f>
        <v>0</v>
      </c>
      <c r="AA214" s="2" t="b">
        <f>$G214&lt;=$D$15</f>
        <v>1</v>
      </c>
      <c r="AB214" s="2">
        <f>IF(AND(Z214,AA214),15,0)</f>
        <v>0</v>
      </c>
      <c r="AC214" s="2" t="b">
        <f>$G214&gt;=$C$17</f>
        <v>0</v>
      </c>
      <c r="AD214" s="2" t="b">
        <f>$G214&lt;=$D$17</f>
        <v>1</v>
      </c>
      <c r="AE214" s="2">
        <f>IF(AND(AC214,AD214),17,0)</f>
        <v>0</v>
      </c>
      <c r="AF214" s="2" t="b">
        <f>$G214&gt;=$C$19</f>
        <v>0</v>
      </c>
      <c r="AG214" s="2" t="b">
        <f>$G214&lt;=$D$19</f>
        <v>1</v>
      </c>
      <c r="AH214" s="2">
        <f>IF(AND(AF214,AG214),19,0)</f>
        <v>0</v>
      </c>
      <c r="AI214" s="2" t="b">
        <f>$G214&gt;=$C$21</f>
        <v>0</v>
      </c>
      <c r="AJ214" s="2" t="b">
        <f>$G214&lt;=$D$21</f>
        <v>1</v>
      </c>
      <c r="AK214" s="2">
        <f>IF(AND(AI214,AJ214),21,0)</f>
        <v>0</v>
      </c>
      <c r="AL214" s="2" t="b">
        <f>$G214&gt;=$C$23</f>
        <v>1</v>
      </c>
      <c r="AM214" s="2" t="b">
        <f>$G214&lt;=$D$23</f>
        <v>1</v>
      </c>
      <c r="AN214" s="2">
        <f>IF(AND(AL214,AM214),23,0)</f>
        <v>23</v>
      </c>
      <c r="AO214" s="2">
        <f>MAX(J214,M214,P214,S214,V214,Y214,AB214,AE214,AH214,AK214,AN214)</f>
        <v>23</v>
      </c>
      <c r="AP214" s="2" t="str">
        <f t="array" aca="1" ref="AP214" ca="1">INDIRECT("A"&amp;AO214)</f>
        <v>Damen V</v>
      </c>
      <c r="AQ214" s="2" t="str">
        <f t="array" aca="1" ref="AQ214" ca="1">INDIRECT("E"&amp;AO214)</f>
        <v>Damen V</v>
      </c>
    </row>
    <row r="215" spans="7:43" hidden="1" x14ac:dyDescent="0.25">
      <c r="G215" s="2">
        <f>$D$2-(ROW()-143)</f>
        <v>1954</v>
      </c>
      <c r="H215" s="2" t="b">
        <f>$G215&gt;=$C$3</f>
        <v>0</v>
      </c>
      <c r="I215" s="2" t="b">
        <f>$G215&lt;=$D$3</f>
        <v>1</v>
      </c>
      <c r="J215" s="2">
        <f>IF(AND(H215,I215),3,0)</f>
        <v>0</v>
      </c>
      <c r="K215" s="2" t="b">
        <f>$G215&gt;=$C$5</f>
        <v>0</v>
      </c>
      <c r="L215" s="2" t="b">
        <f>$G215&lt;=$D$5</f>
        <v>1</v>
      </c>
      <c r="M215" s="2">
        <f>IF(AND(K215,L215),5,0)</f>
        <v>0</v>
      </c>
      <c r="N215" s="2" t="b">
        <f>$G215&gt;=$C$7</f>
        <v>0</v>
      </c>
      <c r="O215" s="2" t="b">
        <f>$G215&lt;=$D$7</f>
        <v>1</v>
      </c>
      <c r="P215" s="2">
        <f>IF(AND(N215,O215),7,0)</f>
        <v>0</v>
      </c>
      <c r="Q215" s="2" t="b">
        <f>$G215&gt;=$C$9</f>
        <v>0</v>
      </c>
      <c r="R215" s="2" t="b">
        <f>$G215&lt;=$D$9</f>
        <v>1</v>
      </c>
      <c r="S215" s="2">
        <f>IF(AND(Q215,R215),9,0)</f>
        <v>0</v>
      </c>
      <c r="T215" s="2" t="b">
        <f>$G215&gt;=$C$11</f>
        <v>0</v>
      </c>
      <c r="U215" s="2" t="b">
        <f>$G215&lt;=$D$11</f>
        <v>1</v>
      </c>
      <c r="V215" s="2">
        <f>IF(AND(T215,U215),11,0)</f>
        <v>0</v>
      </c>
      <c r="W215" s="2" t="b">
        <f>$G215&gt;=$C$13</f>
        <v>0</v>
      </c>
      <c r="X215" s="2" t="b">
        <f>$G215&lt;=$D$13</f>
        <v>1</v>
      </c>
      <c r="Y215" s="2">
        <f>IF(AND(W215,X215),13,0)</f>
        <v>0</v>
      </c>
      <c r="Z215" s="2" t="b">
        <f>$G215&gt;=$C$15</f>
        <v>0</v>
      </c>
      <c r="AA215" s="2" t="b">
        <f>$G215&lt;=$D$15</f>
        <v>1</v>
      </c>
      <c r="AB215" s="2">
        <f>IF(AND(Z215,AA215),15,0)</f>
        <v>0</v>
      </c>
      <c r="AC215" s="2" t="b">
        <f>$G215&gt;=$C$17</f>
        <v>0</v>
      </c>
      <c r="AD215" s="2" t="b">
        <f>$G215&lt;=$D$17</f>
        <v>1</v>
      </c>
      <c r="AE215" s="2">
        <f>IF(AND(AC215,AD215),17,0)</f>
        <v>0</v>
      </c>
      <c r="AF215" s="2" t="b">
        <f>$G215&gt;=$C$19</f>
        <v>0</v>
      </c>
      <c r="AG215" s="2" t="b">
        <f>$G215&lt;=$D$19</f>
        <v>1</v>
      </c>
      <c r="AH215" s="2">
        <f>IF(AND(AF215,AG215),19,0)</f>
        <v>0</v>
      </c>
      <c r="AI215" s="2" t="b">
        <f>$G215&gt;=$C$21</f>
        <v>0</v>
      </c>
      <c r="AJ215" s="2" t="b">
        <f>$G215&lt;=$D$21</f>
        <v>1</v>
      </c>
      <c r="AK215" s="2">
        <f>IF(AND(AI215,AJ215),21,0)</f>
        <v>0</v>
      </c>
      <c r="AL215" s="2" t="b">
        <f>$G215&gt;=$C$23</f>
        <v>1</v>
      </c>
      <c r="AM215" s="2" t="b">
        <f>$G215&lt;=$D$23</f>
        <v>1</v>
      </c>
      <c r="AN215" s="2">
        <f>IF(AND(AL215,AM215),23,0)</f>
        <v>23</v>
      </c>
      <c r="AO215" s="2">
        <f>MAX(J215,M215,P215,S215,V215,Y215,AB215,AE215,AH215,AK215,AN215)</f>
        <v>23</v>
      </c>
      <c r="AP215" s="2" t="str">
        <f t="array" aca="1" ref="AP215" ca="1">INDIRECT("A"&amp;AO215)</f>
        <v>Damen V</v>
      </c>
      <c r="AQ215" s="2" t="str">
        <f t="array" aca="1" ref="AQ215" ca="1">INDIRECT("E"&amp;AO215)</f>
        <v>Damen V</v>
      </c>
    </row>
    <row r="216" spans="7:43" hidden="1" x14ac:dyDescent="0.25">
      <c r="G216" s="2">
        <f>$D$2-(ROW()-143)</f>
        <v>1953</v>
      </c>
      <c r="H216" s="2" t="b">
        <f>$G216&gt;=$C$3</f>
        <v>0</v>
      </c>
      <c r="I216" s="2" t="b">
        <f>$G216&lt;=$D$3</f>
        <v>1</v>
      </c>
      <c r="J216" s="2">
        <f>IF(AND(H216,I216),3,0)</f>
        <v>0</v>
      </c>
      <c r="K216" s="2" t="b">
        <f>$G216&gt;=$C$5</f>
        <v>0</v>
      </c>
      <c r="L216" s="2" t="b">
        <f>$G216&lt;=$D$5</f>
        <v>1</v>
      </c>
      <c r="M216" s="2">
        <f>IF(AND(K216,L216),5,0)</f>
        <v>0</v>
      </c>
      <c r="N216" s="2" t="b">
        <f>$G216&gt;=$C$7</f>
        <v>0</v>
      </c>
      <c r="O216" s="2" t="b">
        <f>$G216&lt;=$D$7</f>
        <v>1</v>
      </c>
      <c r="P216" s="2">
        <f>IF(AND(N216,O216),7,0)</f>
        <v>0</v>
      </c>
      <c r="Q216" s="2" t="b">
        <f>$G216&gt;=$C$9</f>
        <v>0</v>
      </c>
      <c r="R216" s="2" t="b">
        <f>$G216&lt;=$D$9</f>
        <v>1</v>
      </c>
      <c r="S216" s="2">
        <f>IF(AND(Q216,R216),9,0)</f>
        <v>0</v>
      </c>
      <c r="T216" s="2" t="b">
        <f>$G216&gt;=$C$11</f>
        <v>0</v>
      </c>
      <c r="U216" s="2" t="b">
        <f>$G216&lt;=$D$11</f>
        <v>1</v>
      </c>
      <c r="V216" s="2">
        <f>IF(AND(T216,U216),11,0)</f>
        <v>0</v>
      </c>
      <c r="W216" s="2" t="b">
        <f>$G216&gt;=$C$13</f>
        <v>0</v>
      </c>
      <c r="X216" s="2" t="b">
        <f>$G216&lt;=$D$13</f>
        <v>1</v>
      </c>
      <c r="Y216" s="2">
        <f>IF(AND(W216,X216),13,0)</f>
        <v>0</v>
      </c>
      <c r="Z216" s="2" t="b">
        <f>$G216&gt;=$C$15</f>
        <v>0</v>
      </c>
      <c r="AA216" s="2" t="b">
        <f>$G216&lt;=$D$15</f>
        <v>1</v>
      </c>
      <c r="AB216" s="2">
        <f>IF(AND(Z216,AA216),15,0)</f>
        <v>0</v>
      </c>
      <c r="AC216" s="2" t="b">
        <f>$G216&gt;=$C$17</f>
        <v>0</v>
      </c>
      <c r="AD216" s="2" t="b">
        <f>$G216&lt;=$D$17</f>
        <v>1</v>
      </c>
      <c r="AE216" s="2">
        <f>IF(AND(AC216,AD216),17,0)</f>
        <v>0</v>
      </c>
      <c r="AF216" s="2" t="b">
        <f>$G216&gt;=$C$19</f>
        <v>0</v>
      </c>
      <c r="AG216" s="2" t="b">
        <f>$G216&lt;=$D$19</f>
        <v>1</v>
      </c>
      <c r="AH216" s="2">
        <f>IF(AND(AF216,AG216),19,0)</f>
        <v>0</v>
      </c>
      <c r="AI216" s="2" t="b">
        <f>$G216&gt;=$C$21</f>
        <v>0</v>
      </c>
      <c r="AJ216" s="2" t="b">
        <f>$G216&lt;=$D$21</f>
        <v>1</v>
      </c>
      <c r="AK216" s="2">
        <f>IF(AND(AI216,AJ216),21,0)</f>
        <v>0</v>
      </c>
      <c r="AL216" s="2" t="b">
        <f>$G216&gt;=$C$23</f>
        <v>1</v>
      </c>
      <c r="AM216" s="2" t="b">
        <f>$G216&lt;=$D$23</f>
        <v>1</v>
      </c>
      <c r="AN216" s="2">
        <f>IF(AND(AL216,AM216),23,0)</f>
        <v>23</v>
      </c>
      <c r="AO216" s="2">
        <f>MAX(J216,M216,P216,S216,V216,Y216,AB216,AE216,AH216,AK216,AN216)</f>
        <v>23</v>
      </c>
      <c r="AP216" s="2" t="str">
        <f t="array" aca="1" ref="AP216" ca="1">INDIRECT("A"&amp;AO216)</f>
        <v>Damen V</v>
      </c>
      <c r="AQ216" s="2" t="str">
        <f t="array" aca="1" ref="AQ216" ca="1">INDIRECT("E"&amp;AO216)</f>
        <v>Damen V</v>
      </c>
    </row>
    <row r="217" spans="7:43" hidden="1" x14ac:dyDescent="0.25">
      <c r="G217" s="2">
        <f>$D$2-(ROW()-143)</f>
        <v>1952</v>
      </c>
      <c r="H217" s="2" t="b">
        <f>$G217&gt;=$C$3</f>
        <v>0</v>
      </c>
      <c r="I217" s="2" t="b">
        <f>$G217&lt;=$D$3</f>
        <v>1</v>
      </c>
      <c r="J217" s="2">
        <f>IF(AND(H217,I217),3,0)</f>
        <v>0</v>
      </c>
      <c r="K217" s="2" t="b">
        <f>$G217&gt;=$C$5</f>
        <v>0</v>
      </c>
      <c r="L217" s="2" t="b">
        <f>$G217&lt;=$D$5</f>
        <v>1</v>
      </c>
      <c r="M217" s="2">
        <f>IF(AND(K217,L217),5,0)</f>
        <v>0</v>
      </c>
      <c r="N217" s="2" t="b">
        <f>$G217&gt;=$C$7</f>
        <v>0</v>
      </c>
      <c r="O217" s="2" t="b">
        <f>$G217&lt;=$D$7</f>
        <v>1</v>
      </c>
      <c r="P217" s="2">
        <f>IF(AND(N217,O217),7,0)</f>
        <v>0</v>
      </c>
      <c r="Q217" s="2" t="b">
        <f>$G217&gt;=$C$9</f>
        <v>0</v>
      </c>
      <c r="R217" s="2" t="b">
        <f>$G217&lt;=$D$9</f>
        <v>1</v>
      </c>
      <c r="S217" s="2">
        <f>IF(AND(Q217,R217),9,0)</f>
        <v>0</v>
      </c>
      <c r="T217" s="2" t="b">
        <f>$G217&gt;=$C$11</f>
        <v>0</v>
      </c>
      <c r="U217" s="2" t="b">
        <f>$G217&lt;=$D$11</f>
        <v>1</v>
      </c>
      <c r="V217" s="2">
        <f>IF(AND(T217,U217),11,0)</f>
        <v>0</v>
      </c>
      <c r="W217" s="2" t="b">
        <f>$G217&gt;=$C$13</f>
        <v>0</v>
      </c>
      <c r="X217" s="2" t="b">
        <f>$G217&lt;=$D$13</f>
        <v>1</v>
      </c>
      <c r="Y217" s="2">
        <f>IF(AND(W217,X217),13,0)</f>
        <v>0</v>
      </c>
      <c r="Z217" s="2" t="b">
        <f>$G217&gt;=$C$15</f>
        <v>0</v>
      </c>
      <c r="AA217" s="2" t="b">
        <f>$G217&lt;=$D$15</f>
        <v>1</v>
      </c>
      <c r="AB217" s="2">
        <f>IF(AND(Z217,AA217),15,0)</f>
        <v>0</v>
      </c>
      <c r="AC217" s="2" t="b">
        <f>$G217&gt;=$C$17</f>
        <v>0</v>
      </c>
      <c r="AD217" s="2" t="b">
        <f>$G217&lt;=$D$17</f>
        <v>1</v>
      </c>
      <c r="AE217" s="2">
        <f>IF(AND(AC217,AD217),17,0)</f>
        <v>0</v>
      </c>
      <c r="AF217" s="2" t="b">
        <f>$G217&gt;=$C$19</f>
        <v>0</v>
      </c>
      <c r="AG217" s="2" t="b">
        <f>$G217&lt;=$D$19</f>
        <v>1</v>
      </c>
      <c r="AH217" s="2">
        <f>IF(AND(AF217,AG217),19,0)</f>
        <v>0</v>
      </c>
      <c r="AI217" s="2" t="b">
        <f>$G217&gt;=$C$21</f>
        <v>0</v>
      </c>
      <c r="AJ217" s="2" t="b">
        <f>$G217&lt;=$D$21</f>
        <v>1</v>
      </c>
      <c r="AK217" s="2">
        <f>IF(AND(AI217,AJ217),21,0)</f>
        <v>0</v>
      </c>
      <c r="AL217" s="2" t="b">
        <f>$G217&gt;=$C$23</f>
        <v>1</v>
      </c>
      <c r="AM217" s="2" t="b">
        <f>$G217&lt;=$D$23</f>
        <v>1</v>
      </c>
      <c r="AN217" s="2">
        <f>IF(AND(AL217,AM217),23,0)</f>
        <v>23</v>
      </c>
      <c r="AO217" s="2">
        <f>MAX(J217,M217,P217,S217,V217,Y217,AB217,AE217,AH217,AK217,AN217)</f>
        <v>23</v>
      </c>
      <c r="AP217" s="2" t="str">
        <f t="array" aca="1" ref="AP217" ca="1">INDIRECT("A"&amp;AO217)</f>
        <v>Damen V</v>
      </c>
      <c r="AQ217" s="2" t="str">
        <f t="array" aca="1" ref="AQ217" ca="1">INDIRECT("E"&amp;AO217)</f>
        <v>Damen V</v>
      </c>
    </row>
    <row r="218" spans="7:43" hidden="1" x14ac:dyDescent="0.25">
      <c r="G218" s="2">
        <f>$D$2-(ROW()-143)</f>
        <v>1951</v>
      </c>
      <c r="H218" s="2" t="b">
        <f>$G218&gt;=$C$3</f>
        <v>0</v>
      </c>
      <c r="I218" s="2" t="b">
        <f>$G218&lt;=$D$3</f>
        <v>1</v>
      </c>
      <c r="J218" s="2">
        <f>IF(AND(H218,I218),3,0)</f>
        <v>0</v>
      </c>
      <c r="K218" s="2" t="b">
        <f>$G218&gt;=$C$5</f>
        <v>0</v>
      </c>
      <c r="L218" s="2" t="b">
        <f>$G218&lt;=$D$5</f>
        <v>1</v>
      </c>
      <c r="M218" s="2">
        <f>IF(AND(K218,L218),5,0)</f>
        <v>0</v>
      </c>
      <c r="N218" s="2" t="b">
        <f>$G218&gt;=$C$7</f>
        <v>0</v>
      </c>
      <c r="O218" s="2" t="b">
        <f>$G218&lt;=$D$7</f>
        <v>1</v>
      </c>
      <c r="P218" s="2">
        <f>IF(AND(N218,O218),7,0)</f>
        <v>0</v>
      </c>
      <c r="Q218" s="2" t="b">
        <f>$G218&gt;=$C$9</f>
        <v>0</v>
      </c>
      <c r="R218" s="2" t="b">
        <f>$G218&lt;=$D$9</f>
        <v>1</v>
      </c>
      <c r="S218" s="2">
        <f>IF(AND(Q218,R218),9,0)</f>
        <v>0</v>
      </c>
      <c r="T218" s="2" t="b">
        <f>$G218&gt;=$C$11</f>
        <v>0</v>
      </c>
      <c r="U218" s="2" t="b">
        <f>$G218&lt;=$D$11</f>
        <v>1</v>
      </c>
      <c r="V218" s="2">
        <f>IF(AND(T218,U218),11,0)</f>
        <v>0</v>
      </c>
      <c r="W218" s="2" t="b">
        <f>$G218&gt;=$C$13</f>
        <v>0</v>
      </c>
      <c r="X218" s="2" t="b">
        <f>$G218&lt;=$D$13</f>
        <v>1</v>
      </c>
      <c r="Y218" s="2">
        <f>IF(AND(W218,X218),13,0)</f>
        <v>0</v>
      </c>
      <c r="Z218" s="2" t="b">
        <f>$G218&gt;=$C$15</f>
        <v>0</v>
      </c>
      <c r="AA218" s="2" t="b">
        <f>$G218&lt;=$D$15</f>
        <v>1</v>
      </c>
      <c r="AB218" s="2">
        <f>IF(AND(Z218,AA218),15,0)</f>
        <v>0</v>
      </c>
      <c r="AC218" s="2" t="b">
        <f>$G218&gt;=$C$17</f>
        <v>0</v>
      </c>
      <c r="AD218" s="2" t="b">
        <f>$G218&lt;=$D$17</f>
        <v>1</v>
      </c>
      <c r="AE218" s="2">
        <f>IF(AND(AC218,AD218),17,0)</f>
        <v>0</v>
      </c>
      <c r="AF218" s="2" t="b">
        <f>$G218&gt;=$C$19</f>
        <v>0</v>
      </c>
      <c r="AG218" s="2" t="b">
        <f>$G218&lt;=$D$19</f>
        <v>1</v>
      </c>
      <c r="AH218" s="2">
        <f>IF(AND(AF218,AG218),19,0)</f>
        <v>0</v>
      </c>
      <c r="AI218" s="2" t="b">
        <f>$G218&gt;=$C$21</f>
        <v>0</v>
      </c>
      <c r="AJ218" s="2" t="b">
        <f>$G218&lt;=$D$21</f>
        <v>1</v>
      </c>
      <c r="AK218" s="2">
        <f>IF(AND(AI218,AJ218),21,0)</f>
        <v>0</v>
      </c>
      <c r="AL218" s="2" t="b">
        <f>$G218&gt;=$C$23</f>
        <v>1</v>
      </c>
      <c r="AM218" s="2" t="b">
        <f>$G218&lt;=$D$23</f>
        <v>1</v>
      </c>
      <c r="AN218" s="2">
        <f>IF(AND(AL218,AM218),23,0)</f>
        <v>23</v>
      </c>
      <c r="AO218" s="2">
        <f>MAX(J218,M218,P218,S218,V218,Y218,AB218,AE218,AH218,AK218,AN218)</f>
        <v>23</v>
      </c>
      <c r="AP218" s="2" t="str">
        <f t="array" aca="1" ref="AP218" ca="1">INDIRECT("A"&amp;AO218)</f>
        <v>Damen V</v>
      </c>
      <c r="AQ218" s="2" t="str">
        <f t="array" aca="1" ref="AQ218" ca="1">INDIRECT("E"&amp;AO218)</f>
        <v>Damen V</v>
      </c>
    </row>
    <row r="219" spans="7:43" hidden="1" x14ac:dyDescent="0.25">
      <c r="G219" s="2">
        <f>$D$2-(ROW()-143)</f>
        <v>1950</v>
      </c>
      <c r="H219" s="2" t="b">
        <f>$G219&gt;=$C$3</f>
        <v>0</v>
      </c>
      <c r="I219" s="2" t="b">
        <f>$G219&lt;=$D$3</f>
        <v>1</v>
      </c>
      <c r="J219" s="2">
        <f>IF(AND(H219,I219),3,0)</f>
        <v>0</v>
      </c>
      <c r="K219" s="2" t="b">
        <f>$G219&gt;=$C$5</f>
        <v>0</v>
      </c>
      <c r="L219" s="2" t="b">
        <f>$G219&lt;=$D$5</f>
        <v>1</v>
      </c>
      <c r="M219" s="2">
        <f>IF(AND(K219,L219),5,0)</f>
        <v>0</v>
      </c>
      <c r="N219" s="2" t="b">
        <f>$G219&gt;=$C$7</f>
        <v>0</v>
      </c>
      <c r="O219" s="2" t="b">
        <f>$G219&lt;=$D$7</f>
        <v>1</v>
      </c>
      <c r="P219" s="2">
        <f>IF(AND(N219,O219),7,0)</f>
        <v>0</v>
      </c>
      <c r="Q219" s="2" t="b">
        <f>$G219&gt;=$C$9</f>
        <v>0</v>
      </c>
      <c r="R219" s="2" t="b">
        <f>$G219&lt;=$D$9</f>
        <v>1</v>
      </c>
      <c r="S219" s="2">
        <f>IF(AND(Q219,R219),9,0)</f>
        <v>0</v>
      </c>
      <c r="T219" s="2" t="b">
        <f>$G219&gt;=$C$11</f>
        <v>0</v>
      </c>
      <c r="U219" s="2" t="b">
        <f>$G219&lt;=$D$11</f>
        <v>1</v>
      </c>
      <c r="V219" s="2">
        <f>IF(AND(T219,U219),11,0)</f>
        <v>0</v>
      </c>
      <c r="W219" s="2" t="b">
        <f>$G219&gt;=$C$13</f>
        <v>0</v>
      </c>
      <c r="X219" s="2" t="b">
        <f>$G219&lt;=$D$13</f>
        <v>1</v>
      </c>
      <c r="Y219" s="2">
        <f>IF(AND(W219,X219),13,0)</f>
        <v>0</v>
      </c>
      <c r="Z219" s="2" t="b">
        <f>$G219&gt;=$C$15</f>
        <v>0</v>
      </c>
      <c r="AA219" s="2" t="b">
        <f>$G219&lt;=$D$15</f>
        <v>1</v>
      </c>
      <c r="AB219" s="2">
        <f>IF(AND(Z219,AA219),15,0)</f>
        <v>0</v>
      </c>
      <c r="AC219" s="2" t="b">
        <f>$G219&gt;=$C$17</f>
        <v>0</v>
      </c>
      <c r="AD219" s="2" t="b">
        <f>$G219&lt;=$D$17</f>
        <v>1</v>
      </c>
      <c r="AE219" s="2">
        <f>IF(AND(AC219,AD219),17,0)</f>
        <v>0</v>
      </c>
      <c r="AF219" s="2" t="b">
        <f>$G219&gt;=$C$19</f>
        <v>0</v>
      </c>
      <c r="AG219" s="2" t="b">
        <f>$G219&lt;=$D$19</f>
        <v>1</v>
      </c>
      <c r="AH219" s="2">
        <f>IF(AND(AF219,AG219),19,0)</f>
        <v>0</v>
      </c>
      <c r="AI219" s="2" t="b">
        <f>$G219&gt;=$C$21</f>
        <v>0</v>
      </c>
      <c r="AJ219" s="2" t="b">
        <f>$G219&lt;=$D$21</f>
        <v>1</v>
      </c>
      <c r="AK219" s="2">
        <f>IF(AND(AI219,AJ219),21,0)</f>
        <v>0</v>
      </c>
      <c r="AL219" s="2" t="b">
        <f>$G219&gt;=$C$23</f>
        <v>1</v>
      </c>
      <c r="AM219" s="2" t="b">
        <f>$G219&lt;=$D$23</f>
        <v>1</v>
      </c>
      <c r="AN219" s="2">
        <f>IF(AND(AL219,AM219),23,0)</f>
        <v>23</v>
      </c>
      <c r="AO219" s="2">
        <f>MAX(J219,M219,P219,S219,V219,Y219,AB219,AE219,AH219,AK219,AN219)</f>
        <v>23</v>
      </c>
      <c r="AP219" s="2" t="str">
        <f t="array" aca="1" ref="AP219" ca="1">INDIRECT("A"&amp;AO219)</f>
        <v>Damen V</v>
      </c>
      <c r="AQ219" s="2" t="str">
        <f t="array" aca="1" ref="AQ219" ca="1">INDIRECT("E"&amp;AO219)</f>
        <v>Damen V</v>
      </c>
    </row>
    <row r="220" spans="7:43" hidden="1" x14ac:dyDescent="0.25">
      <c r="G220" s="2">
        <f>$D$2-(ROW()-143)</f>
        <v>1949</v>
      </c>
      <c r="H220" s="2" t="b">
        <f>$G220&gt;=$C$3</f>
        <v>0</v>
      </c>
      <c r="I220" s="2" t="b">
        <f>$G220&lt;=$D$3</f>
        <v>1</v>
      </c>
      <c r="J220" s="2">
        <f>IF(AND(H220,I220),3,0)</f>
        <v>0</v>
      </c>
      <c r="K220" s="2" t="b">
        <f>$G220&gt;=$C$5</f>
        <v>0</v>
      </c>
      <c r="L220" s="2" t="b">
        <f>$G220&lt;=$D$5</f>
        <v>1</v>
      </c>
      <c r="M220" s="2">
        <f>IF(AND(K220,L220),5,0)</f>
        <v>0</v>
      </c>
      <c r="N220" s="2" t="b">
        <f>$G220&gt;=$C$7</f>
        <v>0</v>
      </c>
      <c r="O220" s="2" t="b">
        <f>$G220&lt;=$D$7</f>
        <v>1</v>
      </c>
      <c r="P220" s="2">
        <f>IF(AND(N220,O220),7,0)</f>
        <v>0</v>
      </c>
      <c r="Q220" s="2" t="b">
        <f>$G220&gt;=$C$9</f>
        <v>0</v>
      </c>
      <c r="R220" s="2" t="b">
        <f>$G220&lt;=$D$9</f>
        <v>1</v>
      </c>
      <c r="S220" s="2">
        <f>IF(AND(Q220,R220),9,0)</f>
        <v>0</v>
      </c>
      <c r="T220" s="2" t="b">
        <f>$G220&gt;=$C$11</f>
        <v>0</v>
      </c>
      <c r="U220" s="2" t="b">
        <f>$G220&lt;=$D$11</f>
        <v>1</v>
      </c>
      <c r="V220" s="2">
        <f>IF(AND(T220,U220),11,0)</f>
        <v>0</v>
      </c>
      <c r="W220" s="2" t="b">
        <f>$G220&gt;=$C$13</f>
        <v>0</v>
      </c>
      <c r="X220" s="2" t="b">
        <f>$G220&lt;=$D$13</f>
        <v>1</v>
      </c>
      <c r="Y220" s="2">
        <f>IF(AND(W220,X220),13,0)</f>
        <v>0</v>
      </c>
      <c r="Z220" s="2" t="b">
        <f>$G220&gt;=$C$15</f>
        <v>0</v>
      </c>
      <c r="AA220" s="2" t="b">
        <f>$G220&lt;=$D$15</f>
        <v>1</v>
      </c>
      <c r="AB220" s="2">
        <f>IF(AND(Z220,AA220),15,0)</f>
        <v>0</v>
      </c>
      <c r="AC220" s="2" t="b">
        <f>$G220&gt;=$C$17</f>
        <v>0</v>
      </c>
      <c r="AD220" s="2" t="b">
        <f>$G220&lt;=$D$17</f>
        <v>1</v>
      </c>
      <c r="AE220" s="2">
        <f>IF(AND(AC220,AD220),17,0)</f>
        <v>0</v>
      </c>
      <c r="AF220" s="2" t="b">
        <f>$G220&gt;=$C$19</f>
        <v>0</v>
      </c>
      <c r="AG220" s="2" t="b">
        <f>$G220&lt;=$D$19</f>
        <v>1</v>
      </c>
      <c r="AH220" s="2">
        <f>IF(AND(AF220,AG220),19,0)</f>
        <v>0</v>
      </c>
      <c r="AI220" s="2" t="b">
        <f>$G220&gt;=$C$21</f>
        <v>0</v>
      </c>
      <c r="AJ220" s="2" t="b">
        <f>$G220&lt;=$D$21</f>
        <v>1</v>
      </c>
      <c r="AK220" s="2">
        <f>IF(AND(AI220,AJ220),21,0)</f>
        <v>0</v>
      </c>
      <c r="AL220" s="2" t="b">
        <f>$G220&gt;=$C$23</f>
        <v>1</v>
      </c>
      <c r="AM220" s="2" t="b">
        <f>$G220&lt;=$D$23</f>
        <v>1</v>
      </c>
      <c r="AN220" s="2">
        <f>IF(AND(AL220,AM220),23,0)</f>
        <v>23</v>
      </c>
      <c r="AO220" s="2">
        <f>MAX(J220,M220,P220,S220,V220,Y220,AB220,AE220,AH220,AK220,AN220)</f>
        <v>23</v>
      </c>
      <c r="AP220" s="2" t="str">
        <f t="array" aca="1" ref="AP220" ca="1">INDIRECT("A"&amp;AO220)</f>
        <v>Damen V</v>
      </c>
      <c r="AQ220" s="2" t="str">
        <f t="array" aca="1" ref="AQ220" ca="1">INDIRECT("E"&amp;AO220)</f>
        <v>Damen V</v>
      </c>
    </row>
    <row r="221" spans="7:43" hidden="1" x14ac:dyDescent="0.25">
      <c r="G221" s="2">
        <f>$D$2-(ROW()-143)</f>
        <v>1948</v>
      </c>
      <c r="H221" s="2" t="b">
        <f>$G221&gt;=$C$3</f>
        <v>0</v>
      </c>
      <c r="I221" s="2" t="b">
        <f>$G221&lt;=$D$3</f>
        <v>1</v>
      </c>
      <c r="J221" s="2">
        <f>IF(AND(H221,I221),3,0)</f>
        <v>0</v>
      </c>
      <c r="K221" s="2" t="b">
        <f>$G221&gt;=$C$5</f>
        <v>0</v>
      </c>
      <c r="L221" s="2" t="b">
        <f>$G221&lt;=$D$5</f>
        <v>1</v>
      </c>
      <c r="M221" s="2">
        <f>IF(AND(K221,L221),5,0)</f>
        <v>0</v>
      </c>
      <c r="N221" s="2" t="b">
        <f>$G221&gt;=$C$7</f>
        <v>0</v>
      </c>
      <c r="O221" s="2" t="b">
        <f>$G221&lt;=$D$7</f>
        <v>1</v>
      </c>
      <c r="P221" s="2">
        <f>IF(AND(N221,O221),7,0)</f>
        <v>0</v>
      </c>
      <c r="Q221" s="2" t="b">
        <f>$G221&gt;=$C$9</f>
        <v>0</v>
      </c>
      <c r="R221" s="2" t="b">
        <f>$G221&lt;=$D$9</f>
        <v>1</v>
      </c>
      <c r="S221" s="2">
        <f>IF(AND(Q221,R221),9,0)</f>
        <v>0</v>
      </c>
      <c r="T221" s="2" t="b">
        <f>$G221&gt;=$C$11</f>
        <v>0</v>
      </c>
      <c r="U221" s="2" t="b">
        <f>$G221&lt;=$D$11</f>
        <v>1</v>
      </c>
      <c r="V221" s="2">
        <f>IF(AND(T221,U221),11,0)</f>
        <v>0</v>
      </c>
      <c r="W221" s="2" t="b">
        <f>$G221&gt;=$C$13</f>
        <v>0</v>
      </c>
      <c r="X221" s="2" t="b">
        <f>$G221&lt;=$D$13</f>
        <v>1</v>
      </c>
      <c r="Y221" s="2">
        <f>IF(AND(W221,X221),13,0)</f>
        <v>0</v>
      </c>
      <c r="Z221" s="2" t="b">
        <f>$G221&gt;=$C$15</f>
        <v>0</v>
      </c>
      <c r="AA221" s="2" t="b">
        <f>$G221&lt;=$D$15</f>
        <v>1</v>
      </c>
      <c r="AB221" s="2">
        <f>IF(AND(Z221,AA221),15,0)</f>
        <v>0</v>
      </c>
      <c r="AC221" s="2" t="b">
        <f>$G221&gt;=$C$17</f>
        <v>0</v>
      </c>
      <c r="AD221" s="2" t="b">
        <f>$G221&lt;=$D$17</f>
        <v>1</v>
      </c>
      <c r="AE221" s="2">
        <f>IF(AND(AC221,AD221),17,0)</f>
        <v>0</v>
      </c>
      <c r="AF221" s="2" t="b">
        <f>$G221&gt;=$C$19</f>
        <v>0</v>
      </c>
      <c r="AG221" s="2" t="b">
        <f>$G221&lt;=$D$19</f>
        <v>1</v>
      </c>
      <c r="AH221" s="2">
        <f>IF(AND(AF221,AG221),19,0)</f>
        <v>0</v>
      </c>
      <c r="AI221" s="2" t="b">
        <f>$G221&gt;=$C$21</f>
        <v>0</v>
      </c>
      <c r="AJ221" s="2" t="b">
        <f>$G221&lt;=$D$21</f>
        <v>1</v>
      </c>
      <c r="AK221" s="2">
        <f>IF(AND(AI221,AJ221),21,0)</f>
        <v>0</v>
      </c>
      <c r="AL221" s="2" t="b">
        <f>$G221&gt;=$C$23</f>
        <v>1</v>
      </c>
      <c r="AM221" s="2" t="b">
        <f>$G221&lt;=$D$23</f>
        <v>1</v>
      </c>
      <c r="AN221" s="2">
        <f>IF(AND(AL221,AM221),23,0)</f>
        <v>23</v>
      </c>
      <c r="AO221" s="2">
        <f>MAX(J221,M221,P221,S221,V221,Y221,AB221,AE221,AH221,AK221,AN221)</f>
        <v>23</v>
      </c>
      <c r="AP221" s="2" t="str">
        <f t="array" aca="1" ref="AP221" ca="1">INDIRECT("A"&amp;AO221)</f>
        <v>Damen V</v>
      </c>
      <c r="AQ221" s="2" t="str">
        <f t="array" aca="1" ref="AQ221" ca="1">INDIRECT("E"&amp;AO221)</f>
        <v>Damen V</v>
      </c>
    </row>
    <row r="222" spans="7:43" hidden="1" x14ac:dyDescent="0.25">
      <c r="G222" s="2">
        <f>$D$2-(ROW()-143)</f>
        <v>1947</v>
      </c>
      <c r="H222" s="2" t="b">
        <f>$G222&gt;=$C$3</f>
        <v>0</v>
      </c>
      <c r="I222" s="2" t="b">
        <f>$G222&lt;=$D$3</f>
        <v>1</v>
      </c>
      <c r="J222" s="2">
        <f>IF(AND(H222,I222),3,0)</f>
        <v>0</v>
      </c>
      <c r="K222" s="2" t="b">
        <f>$G222&gt;=$C$5</f>
        <v>0</v>
      </c>
      <c r="L222" s="2" t="b">
        <f>$G222&lt;=$D$5</f>
        <v>1</v>
      </c>
      <c r="M222" s="2">
        <f>IF(AND(K222,L222),5,0)</f>
        <v>0</v>
      </c>
      <c r="N222" s="2" t="b">
        <f>$G222&gt;=$C$7</f>
        <v>0</v>
      </c>
      <c r="O222" s="2" t="b">
        <f>$G222&lt;=$D$7</f>
        <v>1</v>
      </c>
      <c r="P222" s="2">
        <f>IF(AND(N222,O222),7,0)</f>
        <v>0</v>
      </c>
      <c r="Q222" s="2" t="b">
        <f>$G222&gt;=$C$9</f>
        <v>0</v>
      </c>
      <c r="R222" s="2" t="b">
        <f>$G222&lt;=$D$9</f>
        <v>1</v>
      </c>
      <c r="S222" s="2">
        <f>IF(AND(Q222,R222),9,0)</f>
        <v>0</v>
      </c>
      <c r="T222" s="2" t="b">
        <f>$G222&gt;=$C$11</f>
        <v>0</v>
      </c>
      <c r="U222" s="2" t="b">
        <f>$G222&lt;=$D$11</f>
        <v>1</v>
      </c>
      <c r="V222" s="2">
        <f>IF(AND(T222,U222),11,0)</f>
        <v>0</v>
      </c>
      <c r="W222" s="2" t="b">
        <f>$G222&gt;=$C$13</f>
        <v>0</v>
      </c>
      <c r="X222" s="2" t="b">
        <f>$G222&lt;=$D$13</f>
        <v>1</v>
      </c>
      <c r="Y222" s="2">
        <f>IF(AND(W222,X222),13,0)</f>
        <v>0</v>
      </c>
      <c r="Z222" s="2" t="b">
        <f>$G222&gt;=$C$15</f>
        <v>0</v>
      </c>
      <c r="AA222" s="2" t="b">
        <f>$G222&lt;=$D$15</f>
        <v>1</v>
      </c>
      <c r="AB222" s="2">
        <f>IF(AND(Z222,AA222),15,0)</f>
        <v>0</v>
      </c>
      <c r="AC222" s="2" t="b">
        <f>$G222&gt;=$C$17</f>
        <v>0</v>
      </c>
      <c r="AD222" s="2" t="b">
        <f>$G222&lt;=$D$17</f>
        <v>1</v>
      </c>
      <c r="AE222" s="2">
        <f>IF(AND(AC222,AD222),17,0)</f>
        <v>0</v>
      </c>
      <c r="AF222" s="2" t="b">
        <f>$G222&gt;=$C$19</f>
        <v>0</v>
      </c>
      <c r="AG222" s="2" t="b">
        <f>$G222&lt;=$D$19</f>
        <v>1</v>
      </c>
      <c r="AH222" s="2">
        <f>IF(AND(AF222,AG222),19,0)</f>
        <v>0</v>
      </c>
      <c r="AI222" s="2" t="b">
        <f>$G222&gt;=$C$21</f>
        <v>0</v>
      </c>
      <c r="AJ222" s="2" t="b">
        <f>$G222&lt;=$D$21</f>
        <v>1</v>
      </c>
      <c r="AK222" s="2">
        <f>IF(AND(AI222,AJ222),21,0)</f>
        <v>0</v>
      </c>
      <c r="AL222" s="2" t="b">
        <f>$G222&gt;=$C$23</f>
        <v>1</v>
      </c>
      <c r="AM222" s="2" t="b">
        <f>$G222&lt;=$D$23</f>
        <v>1</v>
      </c>
      <c r="AN222" s="2">
        <f>IF(AND(AL222,AM222),23,0)</f>
        <v>23</v>
      </c>
      <c r="AO222" s="2">
        <f>MAX(J222,M222,P222,S222,V222,Y222,AB222,AE222,AH222,AK222,AN222)</f>
        <v>23</v>
      </c>
      <c r="AP222" s="2" t="str">
        <f t="array" aca="1" ref="AP222" ca="1">INDIRECT("A"&amp;AO222)</f>
        <v>Damen V</v>
      </c>
      <c r="AQ222" s="2" t="str">
        <f t="array" aca="1" ref="AQ222" ca="1">INDIRECT("E"&amp;AO222)</f>
        <v>Damen V</v>
      </c>
    </row>
    <row r="223" spans="7:43" hidden="1" x14ac:dyDescent="0.25">
      <c r="G223" s="2">
        <f>$D$2-(ROW()-143)</f>
        <v>1946</v>
      </c>
      <c r="H223" s="2" t="b">
        <f>$G223&gt;=$C$3</f>
        <v>0</v>
      </c>
      <c r="I223" s="2" t="b">
        <f>$G223&lt;=$D$3</f>
        <v>1</v>
      </c>
      <c r="J223" s="2">
        <f>IF(AND(H223,I223),3,0)</f>
        <v>0</v>
      </c>
      <c r="K223" s="2" t="b">
        <f>$G223&gt;=$C$5</f>
        <v>0</v>
      </c>
      <c r="L223" s="2" t="b">
        <f>$G223&lt;=$D$5</f>
        <v>1</v>
      </c>
      <c r="M223" s="2">
        <f>IF(AND(K223,L223),5,0)</f>
        <v>0</v>
      </c>
      <c r="N223" s="2" t="b">
        <f>$G223&gt;=$C$7</f>
        <v>0</v>
      </c>
      <c r="O223" s="2" t="b">
        <f>$G223&lt;=$D$7</f>
        <v>1</v>
      </c>
      <c r="P223" s="2">
        <f>IF(AND(N223,O223),7,0)</f>
        <v>0</v>
      </c>
      <c r="Q223" s="2" t="b">
        <f>$G223&gt;=$C$9</f>
        <v>0</v>
      </c>
      <c r="R223" s="2" t="b">
        <f>$G223&lt;=$D$9</f>
        <v>1</v>
      </c>
      <c r="S223" s="2">
        <f>IF(AND(Q223,R223),9,0)</f>
        <v>0</v>
      </c>
      <c r="T223" s="2" t="b">
        <f>$G223&gt;=$C$11</f>
        <v>0</v>
      </c>
      <c r="U223" s="2" t="b">
        <f>$G223&lt;=$D$11</f>
        <v>1</v>
      </c>
      <c r="V223" s="2">
        <f>IF(AND(T223,U223),11,0)</f>
        <v>0</v>
      </c>
      <c r="W223" s="2" t="b">
        <f>$G223&gt;=$C$13</f>
        <v>0</v>
      </c>
      <c r="X223" s="2" t="b">
        <f>$G223&lt;=$D$13</f>
        <v>1</v>
      </c>
      <c r="Y223" s="2">
        <f>IF(AND(W223,X223),13,0)</f>
        <v>0</v>
      </c>
      <c r="Z223" s="2" t="b">
        <f>$G223&gt;=$C$15</f>
        <v>0</v>
      </c>
      <c r="AA223" s="2" t="b">
        <f>$G223&lt;=$D$15</f>
        <v>1</v>
      </c>
      <c r="AB223" s="2">
        <f>IF(AND(Z223,AA223),15,0)</f>
        <v>0</v>
      </c>
      <c r="AC223" s="2" t="b">
        <f>$G223&gt;=$C$17</f>
        <v>0</v>
      </c>
      <c r="AD223" s="2" t="b">
        <f>$G223&lt;=$D$17</f>
        <v>1</v>
      </c>
      <c r="AE223" s="2">
        <f>IF(AND(AC223,AD223),17,0)</f>
        <v>0</v>
      </c>
      <c r="AF223" s="2" t="b">
        <f>$G223&gt;=$C$19</f>
        <v>0</v>
      </c>
      <c r="AG223" s="2" t="b">
        <f>$G223&lt;=$D$19</f>
        <v>1</v>
      </c>
      <c r="AH223" s="2">
        <f>IF(AND(AF223,AG223),19,0)</f>
        <v>0</v>
      </c>
      <c r="AI223" s="2" t="b">
        <f>$G223&gt;=$C$21</f>
        <v>0</v>
      </c>
      <c r="AJ223" s="2" t="b">
        <f>$G223&lt;=$D$21</f>
        <v>1</v>
      </c>
      <c r="AK223" s="2">
        <f>IF(AND(AI223,AJ223),21,0)</f>
        <v>0</v>
      </c>
      <c r="AL223" s="2" t="b">
        <f>$G223&gt;=$C$23</f>
        <v>1</v>
      </c>
      <c r="AM223" s="2" t="b">
        <f>$G223&lt;=$D$23</f>
        <v>1</v>
      </c>
      <c r="AN223" s="2">
        <f>IF(AND(AL223,AM223),23,0)</f>
        <v>23</v>
      </c>
      <c r="AO223" s="2">
        <f>MAX(J223,M223,P223,S223,V223,Y223,AB223,AE223,AH223,AK223,AN223)</f>
        <v>23</v>
      </c>
      <c r="AP223" s="2" t="str">
        <f t="array" aca="1" ref="AP223" ca="1">INDIRECT("A"&amp;AO223)</f>
        <v>Damen V</v>
      </c>
      <c r="AQ223" s="2" t="str">
        <f t="array" aca="1" ref="AQ223" ca="1">INDIRECT("E"&amp;AO223)</f>
        <v>Damen V</v>
      </c>
    </row>
    <row r="224" spans="7:43" hidden="1" x14ac:dyDescent="0.25">
      <c r="G224" s="2">
        <f>$D$2-(ROW()-143)</f>
        <v>1945</v>
      </c>
      <c r="H224" s="2" t="b">
        <f>$G224&gt;=$C$3</f>
        <v>0</v>
      </c>
      <c r="I224" s="2" t="b">
        <f>$G224&lt;=$D$3</f>
        <v>1</v>
      </c>
      <c r="J224" s="2">
        <f>IF(AND(H224,I224),3,0)</f>
        <v>0</v>
      </c>
      <c r="K224" s="2" t="b">
        <f>$G224&gt;=$C$5</f>
        <v>0</v>
      </c>
      <c r="L224" s="2" t="b">
        <f>$G224&lt;=$D$5</f>
        <v>1</v>
      </c>
      <c r="M224" s="2">
        <f>IF(AND(K224,L224),5,0)</f>
        <v>0</v>
      </c>
      <c r="N224" s="2" t="b">
        <f>$G224&gt;=$C$7</f>
        <v>0</v>
      </c>
      <c r="O224" s="2" t="b">
        <f>$G224&lt;=$D$7</f>
        <v>1</v>
      </c>
      <c r="P224" s="2">
        <f>IF(AND(N224,O224),7,0)</f>
        <v>0</v>
      </c>
      <c r="Q224" s="2" t="b">
        <f>$G224&gt;=$C$9</f>
        <v>0</v>
      </c>
      <c r="R224" s="2" t="b">
        <f>$G224&lt;=$D$9</f>
        <v>1</v>
      </c>
      <c r="S224" s="2">
        <f>IF(AND(Q224,R224),9,0)</f>
        <v>0</v>
      </c>
      <c r="T224" s="2" t="b">
        <f>$G224&gt;=$C$11</f>
        <v>0</v>
      </c>
      <c r="U224" s="2" t="b">
        <f>$G224&lt;=$D$11</f>
        <v>1</v>
      </c>
      <c r="V224" s="2">
        <f>IF(AND(T224,U224),11,0)</f>
        <v>0</v>
      </c>
      <c r="W224" s="2" t="b">
        <f>$G224&gt;=$C$13</f>
        <v>0</v>
      </c>
      <c r="X224" s="2" t="b">
        <f>$G224&lt;=$D$13</f>
        <v>1</v>
      </c>
      <c r="Y224" s="2">
        <f>IF(AND(W224,X224),13,0)</f>
        <v>0</v>
      </c>
      <c r="Z224" s="2" t="b">
        <f>$G224&gt;=$C$15</f>
        <v>0</v>
      </c>
      <c r="AA224" s="2" t="b">
        <f>$G224&lt;=$D$15</f>
        <v>1</v>
      </c>
      <c r="AB224" s="2">
        <f>IF(AND(Z224,AA224),15,0)</f>
        <v>0</v>
      </c>
      <c r="AC224" s="2" t="b">
        <f>$G224&gt;=$C$17</f>
        <v>0</v>
      </c>
      <c r="AD224" s="2" t="b">
        <f>$G224&lt;=$D$17</f>
        <v>1</v>
      </c>
      <c r="AE224" s="2">
        <f>IF(AND(AC224,AD224),17,0)</f>
        <v>0</v>
      </c>
      <c r="AF224" s="2" t="b">
        <f>$G224&gt;=$C$19</f>
        <v>0</v>
      </c>
      <c r="AG224" s="2" t="b">
        <f>$G224&lt;=$D$19</f>
        <v>1</v>
      </c>
      <c r="AH224" s="2">
        <f>IF(AND(AF224,AG224),19,0)</f>
        <v>0</v>
      </c>
      <c r="AI224" s="2" t="b">
        <f>$G224&gt;=$C$21</f>
        <v>0</v>
      </c>
      <c r="AJ224" s="2" t="b">
        <f>$G224&lt;=$D$21</f>
        <v>1</v>
      </c>
      <c r="AK224" s="2">
        <f>IF(AND(AI224,AJ224),21,0)</f>
        <v>0</v>
      </c>
      <c r="AL224" s="2" t="b">
        <f>$G224&gt;=$C$23</f>
        <v>1</v>
      </c>
      <c r="AM224" s="2" t="b">
        <f>$G224&lt;=$D$23</f>
        <v>1</v>
      </c>
      <c r="AN224" s="2">
        <f>IF(AND(AL224,AM224),23,0)</f>
        <v>23</v>
      </c>
      <c r="AO224" s="2">
        <f>MAX(J224,M224,P224,S224,V224,Y224,AB224,AE224,AH224,AK224,AN224)</f>
        <v>23</v>
      </c>
      <c r="AP224" s="2" t="str">
        <f t="array" aca="1" ref="AP224" ca="1">INDIRECT("A"&amp;AO224)</f>
        <v>Damen V</v>
      </c>
      <c r="AQ224" s="2" t="str">
        <f t="array" aca="1" ref="AQ224" ca="1">INDIRECT("E"&amp;AO224)</f>
        <v>Damen V</v>
      </c>
    </row>
    <row r="225" spans="7:43" hidden="1" x14ac:dyDescent="0.25">
      <c r="G225" s="2">
        <f>$D$2-(ROW()-143)</f>
        <v>1944</v>
      </c>
      <c r="H225" s="2" t="b">
        <f>$G225&gt;=$C$3</f>
        <v>0</v>
      </c>
      <c r="I225" s="2" t="b">
        <f>$G225&lt;=$D$3</f>
        <v>1</v>
      </c>
      <c r="J225" s="2">
        <f>IF(AND(H225,I225),3,0)</f>
        <v>0</v>
      </c>
      <c r="K225" s="2" t="b">
        <f>$G225&gt;=$C$5</f>
        <v>0</v>
      </c>
      <c r="L225" s="2" t="b">
        <f>$G225&lt;=$D$5</f>
        <v>1</v>
      </c>
      <c r="M225" s="2">
        <f>IF(AND(K225,L225),5,0)</f>
        <v>0</v>
      </c>
      <c r="N225" s="2" t="b">
        <f>$G225&gt;=$C$7</f>
        <v>0</v>
      </c>
      <c r="O225" s="2" t="b">
        <f>$G225&lt;=$D$7</f>
        <v>1</v>
      </c>
      <c r="P225" s="2">
        <f>IF(AND(N225,O225),7,0)</f>
        <v>0</v>
      </c>
      <c r="Q225" s="2" t="b">
        <f>$G225&gt;=$C$9</f>
        <v>0</v>
      </c>
      <c r="R225" s="2" t="b">
        <f>$G225&lt;=$D$9</f>
        <v>1</v>
      </c>
      <c r="S225" s="2">
        <f>IF(AND(Q225,R225),9,0)</f>
        <v>0</v>
      </c>
      <c r="T225" s="2" t="b">
        <f>$G225&gt;=$C$11</f>
        <v>0</v>
      </c>
      <c r="U225" s="2" t="b">
        <f>$G225&lt;=$D$11</f>
        <v>1</v>
      </c>
      <c r="V225" s="2">
        <f>IF(AND(T225,U225),11,0)</f>
        <v>0</v>
      </c>
      <c r="W225" s="2" t="b">
        <f>$G225&gt;=$C$13</f>
        <v>0</v>
      </c>
      <c r="X225" s="2" t="b">
        <f>$G225&lt;=$D$13</f>
        <v>1</v>
      </c>
      <c r="Y225" s="2">
        <f>IF(AND(W225,X225),13,0)</f>
        <v>0</v>
      </c>
      <c r="Z225" s="2" t="b">
        <f>$G225&gt;=$C$15</f>
        <v>0</v>
      </c>
      <c r="AA225" s="2" t="b">
        <f>$G225&lt;=$D$15</f>
        <v>1</v>
      </c>
      <c r="AB225" s="2">
        <f>IF(AND(Z225,AA225),15,0)</f>
        <v>0</v>
      </c>
      <c r="AC225" s="2" t="b">
        <f>$G225&gt;=$C$17</f>
        <v>0</v>
      </c>
      <c r="AD225" s="2" t="b">
        <f>$G225&lt;=$D$17</f>
        <v>1</v>
      </c>
      <c r="AE225" s="2">
        <f>IF(AND(AC225,AD225),17,0)</f>
        <v>0</v>
      </c>
      <c r="AF225" s="2" t="b">
        <f>$G225&gt;=$C$19</f>
        <v>0</v>
      </c>
      <c r="AG225" s="2" t="b">
        <f>$G225&lt;=$D$19</f>
        <v>1</v>
      </c>
      <c r="AH225" s="2">
        <f>IF(AND(AF225,AG225),19,0)</f>
        <v>0</v>
      </c>
      <c r="AI225" s="2" t="b">
        <f>$G225&gt;=$C$21</f>
        <v>0</v>
      </c>
      <c r="AJ225" s="2" t="b">
        <f>$G225&lt;=$D$21</f>
        <v>1</v>
      </c>
      <c r="AK225" s="2">
        <f>IF(AND(AI225,AJ225),21,0)</f>
        <v>0</v>
      </c>
      <c r="AL225" s="2" t="b">
        <f>$G225&gt;=$C$23</f>
        <v>1</v>
      </c>
      <c r="AM225" s="2" t="b">
        <f>$G225&lt;=$D$23</f>
        <v>1</v>
      </c>
      <c r="AN225" s="2">
        <f>IF(AND(AL225,AM225),23,0)</f>
        <v>23</v>
      </c>
      <c r="AO225" s="2">
        <f>MAX(J225,M225,P225,S225,V225,Y225,AB225,AE225,AH225,AK225,AN225)</f>
        <v>23</v>
      </c>
      <c r="AP225" s="2" t="str">
        <f t="array" aca="1" ref="AP225" ca="1">INDIRECT("A"&amp;AO225)</f>
        <v>Damen V</v>
      </c>
      <c r="AQ225" s="2" t="str">
        <f t="array" aca="1" ref="AQ225" ca="1">INDIRECT("E"&amp;AO225)</f>
        <v>Damen V</v>
      </c>
    </row>
    <row r="226" spans="7:43" hidden="1" x14ac:dyDescent="0.25">
      <c r="G226" s="2">
        <f>$D$2-(ROW()-143)</f>
        <v>1943</v>
      </c>
      <c r="H226" s="2" t="b">
        <f>$G226&gt;=$C$3</f>
        <v>0</v>
      </c>
      <c r="I226" s="2" t="b">
        <f>$G226&lt;=$D$3</f>
        <v>1</v>
      </c>
      <c r="J226" s="2">
        <f>IF(AND(H226,I226),3,0)</f>
        <v>0</v>
      </c>
      <c r="K226" s="2" t="b">
        <f>$G226&gt;=$C$5</f>
        <v>0</v>
      </c>
      <c r="L226" s="2" t="b">
        <f>$G226&lt;=$D$5</f>
        <v>1</v>
      </c>
      <c r="M226" s="2">
        <f>IF(AND(K226,L226),5,0)</f>
        <v>0</v>
      </c>
      <c r="N226" s="2" t="b">
        <f>$G226&gt;=$C$7</f>
        <v>0</v>
      </c>
      <c r="O226" s="2" t="b">
        <f>$G226&lt;=$D$7</f>
        <v>1</v>
      </c>
      <c r="P226" s="2">
        <f>IF(AND(N226,O226),7,0)</f>
        <v>0</v>
      </c>
      <c r="Q226" s="2" t="b">
        <f>$G226&gt;=$C$9</f>
        <v>0</v>
      </c>
      <c r="R226" s="2" t="b">
        <f>$G226&lt;=$D$9</f>
        <v>1</v>
      </c>
      <c r="S226" s="2">
        <f>IF(AND(Q226,R226),9,0)</f>
        <v>0</v>
      </c>
      <c r="T226" s="2" t="b">
        <f>$G226&gt;=$C$11</f>
        <v>0</v>
      </c>
      <c r="U226" s="2" t="b">
        <f>$G226&lt;=$D$11</f>
        <v>1</v>
      </c>
      <c r="V226" s="2">
        <f>IF(AND(T226,U226),11,0)</f>
        <v>0</v>
      </c>
      <c r="W226" s="2" t="b">
        <f>$G226&gt;=$C$13</f>
        <v>0</v>
      </c>
      <c r="X226" s="2" t="b">
        <f>$G226&lt;=$D$13</f>
        <v>1</v>
      </c>
      <c r="Y226" s="2">
        <f>IF(AND(W226,X226),13,0)</f>
        <v>0</v>
      </c>
      <c r="Z226" s="2" t="b">
        <f>$G226&gt;=$C$15</f>
        <v>0</v>
      </c>
      <c r="AA226" s="2" t="b">
        <f>$G226&lt;=$D$15</f>
        <v>1</v>
      </c>
      <c r="AB226" s="2">
        <f>IF(AND(Z226,AA226),15,0)</f>
        <v>0</v>
      </c>
      <c r="AC226" s="2" t="b">
        <f>$G226&gt;=$C$17</f>
        <v>0</v>
      </c>
      <c r="AD226" s="2" t="b">
        <f>$G226&lt;=$D$17</f>
        <v>1</v>
      </c>
      <c r="AE226" s="2">
        <f>IF(AND(AC226,AD226),17,0)</f>
        <v>0</v>
      </c>
      <c r="AF226" s="2" t="b">
        <f>$G226&gt;=$C$19</f>
        <v>0</v>
      </c>
      <c r="AG226" s="2" t="b">
        <f>$G226&lt;=$D$19</f>
        <v>1</v>
      </c>
      <c r="AH226" s="2">
        <f>IF(AND(AF226,AG226),19,0)</f>
        <v>0</v>
      </c>
      <c r="AI226" s="2" t="b">
        <f>$G226&gt;=$C$21</f>
        <v>0</v>
      </c>
      <c r="AJ226" s="2" t="b">
        <f>$G226&lt;=$D$21</f>
        <v>1</v>
      </c>
      <c r="AK226" s="2">
        <f>IF(AND(AI226,AJ226),21,0)</f>
        <v>0</v>
      </c>
      <c r="AL226" s="2" t="b">
        <f>$G226&gt;=$C$23</f>
        <v>1</v>
      </c>
      <c r="AM226" s="2" t="b">
        <f>$G226&lt;=$D$23</f>
        <v>1</v>
      </c>
      <c r="AN226" s="2">
        <f>IF(AND(AL226,AM226),23,0)</f>
        <v>23</v>
      </c>
      <c r="AO226" s="2">
        <f>MAX(J226,M226,P226,S226,V226,Y226,AB226,AE226,AH226,AK226,AN226)</f>
        <v>23</v>
      </c>
      <c r="AP226" s="2" t="str">
        <f t="array" aca="1" ref="AP226" ca="1">INDIRECT("A"&amp;AO226)</f>
        <v>Damen V</v>
      </c>
      <c r="AQ226" s="2" t="str">
        <f t="array" aca="1" ref="AQ226" ca="1">INDIRECT("E"&amp;AO226)</f>
        <v>Damen V</v>
      </c>
    </row>
    <row r="227" spans="7:43" hidden="1" x14ac:dyDescent="0.25">
      <c r="G227" s="2">
        <f>$D$2-(ROW()-143)</f>
        <v>1942</v>
      </c>
      <c r="H227" s="2" t="b">
        <f>$G227&gt;=$C$3</f>
        <v>0</v>
      </c>
      <c r="I227" s="2" t="b">
        <f>$G227&lt;=$D$3</f>
        <v>1</v>
      </c>
      <c r="J227" s="2">
        <f>IF(AND(H227,I227),3,0)</f>
        <v>0</v>
      </c>
      <c r="K227" s="2" t="b">
        <f>$G227&gt;=$C$5</f>
        <v>0</v>
      </c>
      <c r="L227" s="2" t="b">
        <f>$G227&lt;=$D$5</f>
        <v>1</v>
      </c>
      <c r="M227" s="2">
        <f>IF(AND(K227,L227),5,0)</f>
        <v>0</v>
      </c>
      <c r="N227" s="2" t="b">
        <f>$G227&gt;=$C$7</f>
        <v>0</v>
      </c>
      <c r="O227" s="2" t="b">
        <f>$G227&lt;=$D$7</f>
        <v>1</v>
      </c>
      <c r="P227" s="2">
        <f>IF(AND(N227,O227),7,0)</f>
        <v>0</v>
      </c>
      <c r="Q227" s="2" t="b">
        <f>$G227&gt;=$C$9</f>
        <v>0</v>
      </c>
      <c r="R227" s="2" t="b">
        <f>$G227&lt;=$D$9</f>
        <v>1</v>
      </c>
      <c r="S227" s="2">
        <f>IF(AND(Q227,R227),9,0)</f>
        <v>0</v>
      </c>
      <c r="T227" s="2" t="b">
        <f>$G227&gt;=$C$11</f>
        <v>0</v>
      </c>
      <c r="U227" s="2" t="b">
        <f>$G227&lt;=$D$11</f>
        <v>1</v>
      </c>
      <c r="V227" s="2">
        <f>IF(AND(T227,U227),11,0)</f>
        <v>0</v>
      </c>
      <c r="W227" s="2" t="b">
        <f>$G227&gt;=$C$13</f>
        <v>0</v>
      </c>
      <c r="X227" s="2" t="b">
        <f>$G227&lt;=$D$13</f>
        <v>1</v>
      </c>
      <c r="Y227" s="2">
        <f>IF(AND(W227,X227),13,0)</f>
        <v>0</v>
      </c>
      <c r="Z227" s="2" t="b">
        <f>$G227&gt;=$C$15</f>
        <v>0</v>
      </c>
      <c r="AA227" s="2" t="b">
        <f>$G227&lt;=$D$15</f>
        <v>1</v>
      </c>
      <c r="AB227" s="2">
        <f>IF(AND(Z227,AA227),15,0)</f>
        <v>0</v>
      </c>
      <c r="AC227" s="2" t="b">
        <f>$G227&gt;=$C$17</f>
        <v>0</v>
      </c>
      <c r="AD227" s="2" t="b">
        <f>$G227&lt;=$D$17</f>
        <v>1</v>
      </c>
      <c r="AE227" s="2">
        <f>IF(AND(AC227,AD227),17,0)</f>
        <v>0</v>
      </c>
      <c r="AF227" s="2" t="b">
        <f>$G227&gt;=$C$19</f>
        <v>0</v>
      </c>
      <c r="AG227" s="2" t="b">
        <f>$G227&lt;=$D$19</f>
        <v>1</v>
      </c>
      <c r="AH227" s="2">
        <f>IF(AND(AF227,AG227),19,0)</f>
        <v>0</v>
      </c>
      <c r="AI227" s="2" t="b">
        <f>$G227&gt;=$C$21</f>
        <v>0</v>
      </c>
      <c r="AJ227" s="2" t="b">
        <f>$G227&lt;=$D$21</f>
        <v>1</v>
      </c>
      <c r="AK227" s="2">
        <f>IF(AND(AI227,AJ227),21,0)</f>
        <v>0</v>
      </c>
      <c r="AL227" s="2" t="b">
        <f>$G227&gt;=$C$23</f>
        <v>1</v>
      </c>
      <c r="AM227" s="2" t="b">
        <f>$G227&lt;=$D$23</f>
        <v>1</v>
      </c>
      <c r="AN227" s="2">
        <f>IF(AND(AL227,AM227),23,0)</f>
        <v>23</v>
      </c>
      <c r="AO227" s="2">
        <f>MAX(J227,M227,P227,S227,V227,Y227,AB227,AE227,AH227,AK227,AN227)</f>
        <v>23</v>
      </c>
      <c r="AP227" s="2" t="str">
        <f t="array" aca="1" ref="AP227" ca="1">INDIRECT("A"&amp;AO227)</f>
        <v>Damen V</v>
      </c>
      <c r="AQ227" s="2" t="str">
        <f t="array" aca="1" ref="AQ227" ca="1">INDIRECT("E"&amp;AO227)</f>
        <v>Damen V</v>
      </c>
    </row>
    <row r="228" spans="7:43" hidden="1" x14ac:dyDescent="0.25">
      <c r="G228" s="2">
        <f>$D$2-(ROW()-143)</f>
        <v>1941</v>
      </c>
      <c r="H228" s="2" t="b">
        <f>$G228&gt;=$C$3</f>
        <v>0</v>
      </c>
      <c r="I228" s="2" t="b">
        <f>$G228&lt;=$D$3</f>
        <v>1</v>
      </c>
      <c r="J228" s="2">
        <f>IF(AND(H228,I228),3,0)</f>
        <v>0</v>
      </c>
      <c r="K228" s="2" t="b">
        <f>$G228&gt;=$C$5</f>
        <v>0</v>
      </c>
      <c r="L228" s="2" t="b">
        <f>$G228&lt;=$D$5</f>
        <v>1</v>
      </c>
      <c r="M228" s="2">
        <f>IF(AND(K228,L228),5,0)</f>
        <v>0</v>
      </c>
      <c r="N228" s="2" t="b">
        <f>$G228&gt;=$C$7</f>
        <v>0</v>
      </c>
      <c r="O228" s="2" t="b">
        <f>$G228&lt;=$D$7</f>
        <v>1</v>
      </c>
      <c r="P228" s="2">
        <f>IF(AND(N228,O228),7,0)</f>
        <v>0</v>
      </c>
      <c r="Q228" s="2" t="b">
        <f>$G228&gt;=$C$9</f>
        <v>0</v>
      </c>
      <c r="R228" s="2" t="b">
        <f>$G228&lt;=$D$9</f>
        <v>1</v>
      </c>
      <c r="S228" s="2">
        <f>IF(AND(Q228,R228),9,0)</f>
        <v>0</v>
      </c>
      <c r="T228" s="2" t="b">
        <f>$G228&gt;=$C$11</f>
        <v>0</v>
      </c>
      <c r="U228" s="2" t="b">
        <f>$G228&lt;=$D$11</f>
        <v>1</v>
      </c>
      <c r="V228" s="2">
        <f>IF(AND(T228,U228),11,0)</f>
        <v>0</v>
      </c>
      <c r="W228" s="2" t="b">
        <f>$G228&gt;=$C$13</f>
        <v>0</v>
      </c>
      <c r="X228" s="2" t="b">
        <f>$G228&lt;=$D$13</f>
        <v>1</v>
      </c>
      <c r="Y228" s="2">
        <f>IF(AND(W228,X228),13,0)</f>
        <v>0</v>
      </c>
      <c r="Z228" s="2" t="b">
        <f>$G228&gt;=$C$15</f>
        <v>0</v>
      </c>
      <c r="AA228" s="2" t="b">
        <f>$G228&lt;=$D$15</f>
        <v>1</v>
      </c>
      <c r="AB228" s="2">
        <f>IF(AND(Z228,AA228),15,0)</f>
        <v>0</v>
      </c>
      <c r="AC228" s="2" t="b">
        <f>$G228&gt;=$C$17</f>
        <v>0</v>
      </c>
      <c r="AD228" s="2" t="b">
        <f>$G228&lt;=$D$17</f>
        <v>1</v>
      </c>
      <c r="AE228" s="2">
        <f>IF(AND(AC228,AD228),17,0)</f>
        <v>0</v>
      </c>
      <c r="AF228" s="2" t="b">
        <f>$G228&gt;=$C$19</f>
        <v>0</v>
      </c>
      <c r="AG228" s="2" t="b">
        <f>$G228&lt;=$D$19</f>
        <v>1</v>
      </c>
      <c r="AH228" s="2">
        <f>IF(AND(AF228,AG228),19,0)</f>
        <v>0</v>
      </c>
      <c r="AI228" s="2" t="b">
        <f>$G228&gt;=$C$21</f>
        <v>0</v>
      </c>
      <c r="AJ228" s="2" t="b">
        <f>$G228&lt;=$D$21</f>
        <v>1</v>
      </c>
      <c r="AK228" s="2">
        <f>IF(AND(AI228,AJ228),21,0)</f>
        <v>0</v>
      </c>
      <c r="AL228" s="2" t="b">
        <f>$G228&gt;=$C$23</f>
        <v>1</v>
      </c>
      <c r="AM228" s="2" t="b">
        <f>$G228&lt;=$D$23</f>
        <v>1</v>
      </c>
      <c r="AN228" s="2">
        <f>IF(AND(AL228,AM228),23,0)</f>
        <v>23</v>
      </c>
      <c r="AO228" s="2">
        <f>MAX(J228,M228,P228,S228,V228,Y228,AB228,AE228,AH228,AK228,AN228)</f>
        <v>23</v>
      </c>
      <c r="AP228" s="2" t="str">
        <f t="array" aca="1" ref="AP228" ca="1">INDIRECT("A"&amp;AO228)</f>
        <v>Damen V</v>
      </c>
      <c r="AQ228" s="2" t="str">
        <f t="array" aca="1" ref="AQ228" ca="1">INDIRECT("E"&amp;AO228)</f>
        <v>Damen V</v>
      </c>
    </row>
    <row r="229" spans="7:43" hidden="1" x14ac:dyDescent="0.25">
      <c r="G229" s="2">
        <f>$D$2-(ROW()-143)</f>
        <v>1940</v>
      </c>
      <c r="H229" s="2" t="b">
        <f>$G229&gt;=$C$3</f>
        <v>0</v>
      </c>
      <c r="I229" s="2" t="b">
        <f>$G229&lt;=$D$3</f>
        <v>1</v>
      </c>
      <c r="J229" s="2">
        <f>IF(AND(H229,I229),3,0)</f>
        <v>0</v>
      </c>
      <c r="K229" s="2" t="b">
        <f>$G229&gt;=$C$5</f>
        <v>0</v>
      </c>
      <c r="L229" s="2" t="b">
        <f>$G229&lt;=$D$5</f>
        <v>1</v>
      </c>
      <c r="M229" s="2">
        <f>IF(AND(K229,L229),5,0)</f>
        <v>0</v>
      </c>
      <c r="N229" s="2" t="b">
        <f>$G229&gt;=$C$7</f>
        <v>0</v>
      </c>
      <c r="O229" s="2" t="b">
        <f>$G229&lt;=$D$7</f>
        <v>1</v>
      </c>
      <c r="P229" s="2">
        <f>IF(AND(N229,O229),7,0)</f>
        <v>0</v>
      </c>
      <c r="Q229" s="2" t="b">
        <f>$G229&gt;=$C$9</f>
        <v>0</v>
      </c>
      <c r="R229" s="2" t="b">
        <f>$G229&lt;=$D$9</f>
        <v>1</v>
      </c>
      <c r="S229" s="2">
        <f>IF(AND(Q229,R229),9,0)</f>
        <v>0</v>
      </c>
      <c r="T229" s="2" t="b">
        <f>$G229&gt;=$C$11</f>
        <v>0</v>
      </c>
      <c r="U229" s="2" t="b">
        <f>$G229&lt;=$D$11</f>
        <v>1</v>
      </c>
      <c r="V229" s="2">
        <f>IF(AND(T229,U229),11,0)</f>
        <v>0</v>
      </c>
      <c r="W229" s="2" t="b">
        <f>$G229&gt;=$C$13</f>
        <v>0</v>
      </c>
      <c r="X229" s="2" t="b">
        <f>$G229&lt;=$D$13</f>
        <v>1</v>
      </c>
      <c r="Y229" s="2">
        <f>IF(AND(W229,X229),13,0)</f>
        <v>0</v>
      </c>
      <c r="Z229" s="2" t="b">
        <f>$G229&gt;=$C$15</f>
        <v>0</v>
      </c>
      <c r="AA229" s="2" t="b">
        <f>$G229&lt;=$D$15</f>
        <v>1</v>
      </c>
      <c r="AB229" s="2">
        <f>IF(AND(Z229,AA229),15,0)</f>
        <v>0</v>
      </c>
      <c r="AC229" s="2" t="b">
        <f>$G229&gt;=$C$17</f>
        <v>0</v>
      </c>
      <c r="AD229" s="2" t="b">
        <f>$G229&lt;=$D$17</f>
        <v>1</v>
      </c>
      <c r="AE229" s="2">
        <f>IF(AND(AC229,AD229),17,0)</f>
        <v>0</v>
      </c>
      <c r="AF229" s="2" t="b">
        <f>$G229&gt;=$C$19</f>
        <v>0</v>
      </c>
      <c r="AG229" s="2" t="b">
        <f>$G229&lt;=$D$19</f>
        <v>1</v>
      </c>
      <c r="AH229" s="2">
        <f>IF(AND(AF229,AG229),19,0)</f>
        <v>0</v>
      </c>
      <c r="AI229" s="2" t="b">
        <f>$G229&gt;=$C$21</f>
        <v>0</v>
      </c>
      <c r="AJ229" s="2" t="b">
        <f>$G229&lt;=$D$21</f>
        <v>1</v>
      </c>
      <c r="AK229" s="2">
        <f>IF(AND(AI229,AJ229),21,0)</f>
        <v>0</v>
      </c>
      <c r="AL229" s="2" t="b">
        <f>$G229&gt;=$C$23</f>
        <v>1</v>
      </c>
      <c r="AM229" s="2" t="b">
        <f>$G229&lt;=$D$23</f>
        <v>1</v>
      </c>
      <c r="AN229" s="2">
        <f>IF(AND(AL229,AM229),23,0)</f>
        <v>23</v>
      </c>
      <c r="AO229" s="2">
        <f>MAX(J229,M229,P229,S229,V229,Y229,AB229,AE229,AH229,AK229,AN229)</f>
        <v>23</v>
      </c>
      <c r="AP229" s="2" t="str">
        <f t="array" aca="1" ref="AP229" ca="1">INDIRECT("A"&amp;AO229)</f>
        <v>Damen V</v>
      </c>
      <c r="AQ229" s="2" t="str">
        <f t="array" aca="1" ref="AQ229" ca="1">INDIRECT("E"&amp;AO229)</f>
        <v>Damen V</v>
      </c>
    </row>
    <row r="230" spans="7:43" hidden="1" x14ac:dyDescent="0.25">
      <c r="G230" s="2">
        <f>$D$2-(ROW()-143)</f>
        <v>1939</v>
      </c>
      <c r="H230" s="2" t="b">
        <f>$G230&gt;=$C$3</f>
        <v>0</v>
      </c>
      <c r="I230" s="2" t="b">
        <f>$G230&lt;=$D$3</f>
        <v>1</v>
      </c>
      <c r="J230" s="2">
        <f>IF(AND(H230,I230),3,0)</f>
        <v>0</v>
      </c>
      <c r="K230" s="2" t="b">
        <f>$G230&gt;=$C$5</f>
        <v>0</v>
      </c>
      <c r="L230" s="2" t="b">
        <f>$G230&lt;=$D$5</f>
        <v>1</v>
      </c>
      <c r="M230" s="2">
        <f>IF(AND(K230,L230),5,0)</f>
        <v>0</v>
      </c>
      <c r="N230" s="2" t="b">
        <f>$G230&gt;=$C$7</f>
        <v>0</v>
      </c>
      <c r="O230" s="2" t="b">
        <f>$G230&lt;=$D$7</f>
        <v>1</v>
      </c>
      <c r="P230" s="2">
        <f>IF(AND(N230,O230),7,0)</f>
        <v>0</v>
      </c>
      <c r="Q230" s="2" t="b">
        <f>$G230&gt;=$C$9</f>
        <v>0</v>
      </c>
      <c r="R230" s="2" t="b">
        <f>$G230&lt;=$D$9</f>
        <v>1</v>
      </c>
      <c r="S230" s="2">
        <f>IF(AND(Q230,R230),9,0)</f>
        <v>0</v>
      </c>
      <c r="T230" s="2" t="b">
        <f>$G230&gt;=$C$11</f>
        <v>0</v>
      </c>
      <c r="U230" s="2" t="b">
        <f>$G230&lt;=$D$11</f>
        <v>1</v>
      </c>
      <c r="V230" s="2">
        <f>IF(AND(T230,U230),11,0)</f>
        <v>0</v>
      </c>
      <c r="W230" s="2" t="b">
        <f>$G230&gt;=$C$13</f>
        <v>0</v>
      </c>
      <c r="X230" s="2" t="b">
        <f>$G230&lt;=$D$13</f>
        <v>1</v>
      </c>
      <c r="Y230" s="2">
        <f>IF(AND(W230,X230),13,0)</f>
        <v>0</v>
      </c>
      <c r="Z230" s="2" t="b">
        <f>$G230&gt;=$C$15</f>
        <v>0</v>
      </c>
      <c r="AA230" s="2" t="b">
        <f>$G230&lt;=$D$15</f>
        <v>1</v>
      </c>
      <c r="AB230" s="2">
        <f>IF(AND(Z230,AA230),15,0)</f>
        <v>0</v>
      </c>
      <c r="AC230" s="2" t="b">
        <f>$G230&gt;=$C$17</f>
        <v>0</v>
      </c>
      <c r="AD230" s="2" t="b">
        <f>$G230&lt;=$D$17</f>
        <v>1</v>
      </c>
      <c r="AE230" s="2">
        <f>IF(AND(AC230,AD230),17,0)</f>
        <v>0</v>
      </c>
      <c r="AF230" s="2" t="b">
        <f>$G230&gt;=$C$19</f>
        <v>0</v>
      </c>
      <c r="AG230" s="2" t="b">
        <f>$G230&lt;=$D$19</f>
        <v>1</v>
      </c>
      <c r="AH230" s="2">
        <f>IF(AND(AF230,AG230),19,0)</f>
        <v>0</v>
      </c>
      <c r="AI230" s="2" t="b">
        <f>$G230&gt;=$C$21</f>
        <v>0</v>
      </c>
      <c r="AJ230" s="2" t="b">
        <f>$G230&lt;=$D$21</f>
        <v>1</v>
      </c>
      <c r="AK230" s="2">
        <f>IF(AND(AI230,AJ230),21,0)</f>
        <v>0</v>
      </c>
      <c r="AL230" s="2" t="b">
        <f>$G230&gt;=$C$23</f>
        <v>1</v>
      </c>
      <c r="AM230" s="2" t="b">
        <f>$G230&lt;=$D$23</f>
        <v>1</v>
      </c>
      <c r="AN230" s="2">
        <f>IF(AND(AL230,AM230),23,0)</f>
        <v>23</v>
      </c>
      <c r="AO230" s="2">
        <f>MAX(J230,M230,P230,S230,V230,Y230,AB230,AE230,AH230,AK230,AN230)</f>
        <v>23</v>
      </c>
      <c r="AP230" s="2" t="str">
        <f t="array" aca="1" ref="AP230" ca="1">INDIRECT("A"&amp;AO230)</f>
        <v>Damen V</v>
      </c>
      <c r="AQ230" s="2" t="str">
        <f t="array" aca="1" ref="AQ230" ca="1">INDIRECT("E"&amp;AO230)</f>
        <v>Damen V</v>
      </c>
    </row>
    <row r="231" spans="7:43" hidden="1" x14ac:dyDescent="0.25">
      <c r="G231" s="2">
        <f>$D$2-(ROW()-143)</f>
        <v>1938</v>
      </c>
      <c r="H231" s="2" t="b">
        <f>$G231&gt;=$C$3</f>
        <v>0</v>
      </c>
      <c r="I231" s="2" t="b">
        <f>$G231&lt;=$D$3</f>
        <v>1</v>
      </c>
      <c r="J231" s="2">
        <f>IF(AND(H231,I231),3,0)</f>
        <v>0</v>
      </c>
      <c r="K231" s="2" t="b">
        <f>$G231&gt;=$C$5</f>
        <v>0</v>
      </c>
      <c r="L231" s="2" t="b">
        <f>$G231&lt;=$D$5</f>
        <v>1</v>
      </c>
      <c r="M231" s="2">
        <f>IF(AND(K231,L231),5,0)</f>
        <v>0</v>
      </c>
      <c r="N231" s="2" t="b">
        <f>$G231&gt;=$C$7</f>
        <v>0</v>
      </c>
      <c r="O231" s="2" t="b">
        <f>$G231&lt;=$D$7</f>
        <v>1</v>
      </c>
      <c r="P231" s="2">
        <f>IF(AND(N231,O231),7,0)</f>
        <v>0</v>
      </c>
      <c r="Q231" s="2" t="b">
        <f>$G231&gt;=$C$9</f>
        <v>0</v>
      </c>
      <c r="R231" s="2" t="b">
        <f>$G231&lt;=$D$9</f>
        <v>1</v>
      </c>
      <c r="S231" s="2">
        <f>IF(AND(Q231,R231),9,0)</f>
        <v>0</v>
      </c>
      <c r="T231" s="2" t="b">
        <f>$G231&gt;=$C$11</f>
        <v>0</v>
      </c>
      <c r="U231" s="2" t="b">
        <f>$G231&lt;=$D$11</f>
        <v>1</v>
      </c>
      <c r="V231" s="2">
        <f>IF(AND(T231,U231),11,0)</f>
        <v>0</v>
      </c>
      <c r="W231" s="2" t="b">
        <f>$G231&gt;=$C$13</f>
        <v>0</v>
      </c>
      <c r="X231" s="2" t="b">
        <f>$G231&lt;=$D$13</f>
        <v>1</v>
      </c>
      <c r="Y231" s="2">
        <f>IF(AND(W231,X231),13,0)</f>
        <v>0</v>
      </c>
      <c r="Z231" s="2" t="b">
        <f>$G231&gt;=$C$15</f>
        <v>0</v>
      </c>
      <c r="AA231" s="2" t="b">
        <f>$G231&lt;=$D$15</f>
        <v>1</v>
      </c>
      <c r="AB231" s="2">
        <f>IF(AND(Z231,AA231),15,0)</f>
        <v>0</v>
      </c>
      <c r="AC231" s="2" t="b">
        <f>$G231&gt;=$C$17</f>
        <v>0</v>
      </c>
      <c r="AD231" s="2" t="b">
        <f>$G231&lt;=$D$17</f>
        <v>1</v>
      </c>
      <c r="AE231" s="2">
        <f>IF(AND(AC231,AD231),17,0)</f>
        <v>0</v>
      </c>
      <c r="AF231" s="2" t="b">
        <f>$G231&gt;=$C$19</f>
        <v>0</v>
      </c>
      <c r="AG231" s="2" t="b">
        <f>$G231&lt;=$D$19</f>
        <v>1</v>
      </c>
      <c r="AH231" s="2">
        <f>IF(AND(AF231,AG231),19,0)</f>
        <v>0</v>
      </c>
      <c r="AI231" s="2" t="b">
        <f>$G231&gt;=$C$21</f>
        <v>0</v>
      </c>
      <c r="AJ231" s="2" t="b">
        <f>$G231&lt;=$D$21</f>
        <v>1</v>
      </c>
      <c r="AK231" s="2">
        <f>IF(AND(AI231,AJ231),21,0)</f>
        <v>0</v>
      </c>
      <c r="AL231" s="2" t="b">
        <f>$G231&gt;=$C$23</f>
        <v>1</v>
      </c>
      <c r="AM231" s="2" t="b">
        <f>$G231&lt;=$D$23</f>
        <v>1</v>
      </c>
      <c r="AN231" s="2">
        <f>IF(AND(AL231,AM231),23,0)</f>
        <v>23</v>
      </c>
      <c r="AO231" s="2">
        <f>MAX(J231,M231,P231,S231,V231,Y231,AB231,AE231,AH231,AK231,AN231)</f>
        <v>23</v>
      </c>
      <c r="AP231" s="2" t="str">
        <f t="array" aca="1" ref="AP231" ca="1">INDIRECT("A"&amp;AO231)</f>
        <v>Damen V</v>
      </c>
      <c r="AQ231" s="2" t="str">
        <f t="array" aca="1" ref="AQ231" ca="1">INDIRECT("E"&amp;AO231)</f>
        <v>Damen V</v>
      </c>
    </row>
    <row r="232" spans="7:43" hidden="1" x14ac:dyDescent="0.25">
      <c r="G232" s="2">
        <f>$D$2-(ROW()-143)</f>
        <v>1937</v>
      </c>
      <c r="H232" s="2" t="b">
        <f>$G232&gt;=$C$3</f>
        <v>0</v>
      </c>
      <c r="I232" s="2" t="b">
        <f>$G232&lt;=$D$3</f>
        <v>1</v>
      </c>
      <c r="J232" s="2">
        <f>IF(AND(H232,I232),3,0)</f>
        <v>0</v>
      </c>
      <c r="K232" s="2" t="b">
        <f>$G232&gt;=$C$5</f>
        <v>0</v>
      </c>
      <c r="L232" s="2" t="b">
        <f>$G232&lt;=$D$5</f>
        <v>1</v>
      </c>
      <c r="M232" s="2">
        <f>IF(AND(K232,L232),5,0)</f>
        <v>0</v>
      </c>
      <c r="N232" s="2" t="b">
        <f>$G232&gt;=$C$7</f>
        <v>0</v>
      </c>
      <c r="O232" s="2" t="b">
        <f>$G232&lt;=$D$7</f>
        <v>1</v>
      </c>
      <c r="P232" s="2">
        <f>IF(AND(N232,O232),7,0)</f>
        <v>0</v>
      </c>
      <c r="Q232" s="2" t="b">
        <f>$G232&gt;=$C$9</f>
        <v>0</v>
      </c>
      <c r="R232" s="2" t="b">
        <f>$G232&lt;=$D$9</f>
        <v>1</v>
      </c>
      <c r="S232" s="2">
        <f>IF(AND(Q232,R232),9,0)</f>
        <v>0</v>
      </c>
      <c r="T232" s="2" t="b">
        <f>$G232&gt;=$C$11</f>
        <v>0</v>
      </c>
      <c r="U232" s="2" t="b">
        <f>$G232&lt;=$D$11</f>
        <v>1</v>
      </c>
      <c r="V232" s="2">
        <f>IF(AND(T232,U232),11,0)</f>
        <v>0</v>
      </c>
      <c r="W232" s="2" t="b">
        <f>$G232&gt;=$C$13</f>
        <v>0</v>
      </c>
      <c r="X232" s="2" t="b">
        <f>$G232&lt;=$D$13</f>
        <v>1</v>
      </c>
      <c r="Y232" s="2">
        <f>IF(AND(W232,X232),13,0)</f>
        <v>0</v>
      </c>
      <c r="Z232" s="2" t="b">
        <f>$G232&gt;=$C$15</f>
        <v>0</v>
      </c>
      <c r="AA232" s="2" t="b">
        <f>$G232&lt;=$D$15</f>
        <v>1</v>
      </c>
      <c r="AB232" s="2">
        <f>IF(AND(Z232,AA232),15,0)</f>
        <v>0</v>
      </c>
      <c r="AC232" s="2" t="b">
        <f>$G232&gt;=$C$17</f>
        <v>0</v>
      </c>
      <c r="AD232" s="2" t="b">
        <f>$G232&lt;=$D$17</f>
        <v>1</v>
      </c>
      <c r="AE232" s="2">
        <f>IF(AND(AC232,AD232),17,0)</f>
        <v>0</v>
      </c>
      <c r="AF232" s="2" t="b">
        <f>$G232&gt;=$C$19</f>
        <v>0</v>
      </c>
      <c r="AG232" s="2" t="b">
        <f>$G232&lt;=$D$19</f>
        <v>1</v>
      </c>
      <c r="AH232" s="2">
        <f>IF(AND(AF232,AG232),19,0)</f>
        <v>0</v>
      </c>
      <c r="AI232" s="2" t="b">
        <f>$G232&gt;=$C$21</f>
        <v>0</v>
      </c>
      <c r="AJ232" s="2" t="b">
        <f>$G232&lt;=$D$21</f>
        <v>1</v>
      </c>
      <c r="AK232" s="2">
        <f>IF(AND(AI232,AJ232),21,0)</f>
        <v>0</v>
      </c>
      <c r="AL232" s="2" t="b">
        <f>$G232&gt;=$C$23</f>
        <v>1</v>
      </c>
      <c r="AM232" s="2" t="b">
        <f>$G232&lt;=$D$23</f>
        <v>1</v>
      </c>
      <c r="AN232" s="2">
        <f>IF(AND(AL232,AM232),23,0)</f>
        <v>23</v>
      </c>
      <c r="AO232" s="2">
        <f>MAX(J232,M232,P232,S232,V232,Y232,AB232,AE232,AH232,AK232,AN232)</f>
        <v>23</v>
      </c>
      <c r="AP232" s="2" t="str">
        <f t="array" aca="1" ref="AP232" ca="1">INDIRECT("A"&amp;AO232)</f>
        <v>Damen V</v>
      </c>
      <c r="AQ232" s="2" t="str">
        <f t="array" aca="1" ref="AQ232" ca="1">INDIRECT("E"&amp;AO232)</f>
        <v>Damen V</v>
      </c>
    </row>
    <row r="233" spans="7:43" hidden="1" x14ac:dyDescent="0.25">
      <c r="G233" s="2">
        <f>$D$2-(ROW()-143)</f>
        <v>1936</v>
      </c>
      <c r="H233" s="2" t="b">
        <f>$G233&gt;=$C$3</f>
        <v>0</v>
      </c>
      <c r="I233" s="2" t="b">
        <f>$G233&lt;=$D$3</f>
        <v>1</v>
      </c>
      <c r="J233" s="2">
        <f>IF(AND(H233,I233),3,0)</f>
        <v>0</v>
      </c>
      <c r="K233" s="2" t="b">
        <f>$G233&gt;=$C$5</f>
        <v>0</v>
      </c>
      <c r="L233" s="2" t="b">
        <f>$G233&lt;=$D$5</f>
        <v>1</v>
      </c>
      <c r="M233" s="2">
        <f>IF(AND(K233,L233),5,0)</f>
        <v>0</v>
      </c>
      <c r="N233" s="2" t="b">
        <f>$G233&gt;=$C$7</f>
        <v>0</v>
      </c>
      <c r="O233" s="2" t="b">
        <f>$G233&lt;=$D$7</f>
        <v>1</v>
      </c>
      <c r="P233" s="2">
        <f>IF(AND(N233,O233),7,0)</f>
        <v>0</v>
      </c>
      <c r="Q233" s="2" t="b">
        <f>$G233&gt;=$C$9</f>
        <v>0</v>
      </c>
      <c r="R233" s="2" t="b">
        <f>$G233&lt;=$D$9</f>
        <v>1</v>
      </c>
      <c r="S233" s="2">
        <f>IF(AND(Q233,R233),9,0)</f>
        <v>0</v>
      </c>
      <c r="T233" s="2" t="b">
        <f>$G233&gt;=$C$11</f>
        <v>0</v>
      </c>
      <c r="U233" s="2" t="b">
        <f>$G233&lt;=$D$11</f>
        <v>1</v>
      </c>
      <c r="V233" s="2">
        <f>IF(AND(T233,U233),11,0)</f>
        <v>0</v>
      </c>
      <c r="W233" s="2" t="b">
        <f>$G233&gt;=$C$13</f>
        <v>0</v>
      </c>
      <c r="X233" s="2" t="b">
        <f>$G233&lt;=$D$13</f>
        <v>1</v>
      </c>
      <c r="Y233" s="2">
        <f>IF(AND(W233,X233),13,0)</f>
        <v>0</v>
      </c>
      <c r="Z233" s="2" t="b">
        <f>$G233&gt;=$C$15</f>
        <v>0</v>
      </c>
      <c r="AA233" s="2" t="b">
        <f>$G233&lt;=$D$15</f>
        <v>1</v>
      </c>
      <c r="AB233" s="2">
        <f>IF(AND(Z233,AA233),15,0)</f>
        <v>0</v>
      </c>
      <c r="AC233" s="2" t="b">
        <f>$G233&gt;=$C$17</f>
        <v>0</v>
      </c>
      <c r="AD233" s="2" t="b">
        <f>$G233&lt;=$D$17</f>
        <v>1</v>
      </c>
      <c r="AE233" s="2">
        <f>IF(AND(AC233,AD233),17,0)</f>
        <v>0</v>
      </c>
      <c r="AF233" s="2" t="b">
        <f>$G233&gt;=$C$19</f>
        <v>0</v>
      </c>
      <c r="AG233" s="2" t="b">
        <f>$G233&lt;=$D$19</f>
        <v>1</v>
      </c>
      <c r="AH233" s="2">
        <f>IF(AND(AF233,AG233),19,0)</f>
        <v>0</v>
      </c>
      <c r="AI233" s="2" t="b">
        <f>$G233&gt;=$C$21</f>
        <v>0</v>
      </c>
      <c r="AJ233" s="2" t="b">
        <f>$G233&lt;=$D$21</f>
        <v>1</v>
      </c>
      <c r="AK233" s="2">
        <f>IF(AND(AI233,AJ233),21,0)</f>
        <v>0</v>
      </c>
      <c r="AL233" s="2" t="b">
        <f>$G233&gt;=$C$23</f>
        <v>1</v>
      </c>
      <c r="AM233" s="2" t="b">
        <f>$G233&lt;=$D$23</f>
        <v>1</v>
      </c>
      <c r="AN233" s="2">
        <f>IF(AND(AL233,AM233),23,0)</f>
        <v>23</v>
      </c>
      <c r="AO233" s="2">
        <f>MAX(J233,M233,P233,S233,V233,Y233,AB233,AE233,AH233,AK233,AN233)</f>
        <v>23</v>
      </c>
      <c r="AP233" s="2" t="str">
        <f t="array" aca="1" ref="AP233" ca="1">INDIRECT("A"&amp;AO233)</f>
        <v>Damen V</v>
      </c>
      <c r="AQ233" s="2" t="str">
        <f t="array" aca="1" ref="AQ233" ca="1">INDIRECT("E"&amp;AO233)</f>
        <v>Damen V</v>
      </c>
    </row>
    <row r="234" spans="7:43" hidden="1" x14ac:dyDescent="0.25">
      <c r="G234" s="2">
        <f>$D$2-(ROW()-143)</f>
        <v>1935</v>
      </c>
      <c r="H234" s="2" t="b">
        <f>$G234&gt;=$C$3</f>
        <v>0</v>
      </c>
      <c r="I234" s="2" t="b">
        <f>$G234&lt;=$D$3</f>
        <v>1</v>
      </c>
      <c r="J234" s="2">
        <f>IF(AND(H234,I234),3,0)</f>
        <v>0</v>
      </c>
      <c r="K234" s="2" t="b">
        <f>$G234&gt;=$C$5</f>
        <v>0</v>
      </c>
      <c r="L234" s="2" t="b">
        <f>$G234&lt;=$D$5</f>
        <v>1</v>
      </c>
      <c r="M234" s="2">
        <f>IF(AND(K234,L234),5,0)</f>
        <v>0</v>
      </c>
      <c r="N234" s="2" t="b">
        <f>$G234&gt;=$C$7</f>
        <v>0</v>
      </c>
      <c r="O234" s="2" t="b">
        <f>$G234&lt;=$D$7</f>
        <v>1</v>
      </c>
      <c r="P234" s="2">
        <f>IF(AND(N234,O234),7,0)</f>
        <v>0</v>
      </c>
      <c r="Q234" s="2" t="b">
        <f>$G234&gt;=$C$9</f>
        <v>0</v>
      </c>
      <c r="R234" s="2" t="b">
        <f>$G234&lt;=$D$9</f>
        <v>1</v>
      </c>
      <c r="S234" s="2">
        <f>IF(AND(Q234,R234),9,0)</f>
        <v>0</v>
      </c>
      <c r="T234" s="2" t="b">
        <f>$G234&gt;=$C$11</f>
        <v>0</v>
      </c>
      <c r="U234" s="2" t="b">
        <f>$G234&lt;=$D$11</f>
        <v>1</v>
      </c>
      <c r="V234" s="2">
        <f>IF(AND(T234,U234),11,0)</f>
        <v>0</v>
      </c>
      <c r="W234" s="2" t="b">
        <f>$G234&gt;=$C$13</f>
        <v>0</v>
      </c>
      <c r="X234" s="2" t="b">
        <f>$G234&lt;=$D$13</f>
        <v>1</v>
      </c>
      <c r="Y234" s="2">
        <f>IF(AND(W234,X234),13,0)</f>
        <v>0</v>
      </c>
      <c r="Z234" s="2" t="b">
        <f>$G234&gt;=$C$15</f>
        <v>0</v>
      </c>
      <c r="AA234" s="2" t="b">
        <f>$G234&lt;=$D$15</f>
        <v>1</v>
      </c>
      <c r="AB234" s="2">
        <f>IF(AND(Z234,AA234),15,0)</f>
        <v>0</v>
      </c>
      <c r="AC234" s="2" t="b">
        <f>$G234&gt;=$C$17</f>
        <v>0</v>
      </c>
      <c r="AD234" s="2" t="b">
        <f>$G234&lt;=$D$17</f>
        <v>1</v>
      </c>
      <c r="AE234" s="2">
        <f>IF(AND(AC234,AD234),17,0)</f>
        <v>0</v>
      </c>
      <c r="AF234" s="2" t="b">
        <f>$G234&gt;=$C$19</f>
        <v>0</v>
      </c>
      <c r="AG234" s="2" t="b">
        <f>$G234&lt;=$D$19</f>
        <v>1</v>
      </c>
      <c r="AH234" s="2">
        <f>IF(AND(AF234,AG234),19,0)</f>
        <v>0</v>
      </c>
      <c r="AI234" s="2" t="b">
        <f>$G234&gt;=$C$21</f>
        <v>0</v>
      </c>
      <c r="AJ234" s="2" t="b">
        <f>$G234&lt;=$D$21</f>
        <v>1</v>
      </c>
      <c r="AK234" s="2">
        <f>IF(AND(AI234,AJ234),21,0)</f>
        <v>0</v>
      </c>
      <c r="AL234" s="2" t="b">
        <f>$G234&gt;=$C$23</f>
        <v>1</v>
      </c>
      <c r="AM234" s="2" t="b">
        <f>$G234&lt;=$D$23</f>
        <v>1</v>
      </c>
      <c r="AN234" s="2">
        <f>IF(AND(AL234,AM234),23,0)</f>
        <v>23</v>
      </c>
      <c r="AO234" s="2">
        <f>MAX(J234,M234,P234,S234,V234,Y234,AB234,AE234,AH234,AK234,AN234)</f>
        <v>23</v>
      </c>
      <c r="AP234" s="2" t="str">
        <f t="array" aca="1" ref="AP234" ca="1">INDIRECT("A"&amp;AO234)</f>
        <v>Damen V</v>
      </c>
      <c r="AQ234" s="2" t="str">
        <f t="array" aca="1" ref="AQ234" ca="1">INDIRECT("E"&amp;AO234)</f>
        <v>Damen V</v>
      </c>
    </row>
    <row r="235" spans="7:43" hidden="1" x14ac:dyDescent="0.25">
      <c r="G235" s="2">
        <f>$D$2-(ROW()-143)</f>
        <v>1934</v>
      </c>
      <c r="H235" s="2" t="b">
        <f>$G235&gt;=$C$3</f>
        <v>0</v>
      </c>
      <c r="I235" s="2" t="b">
        <f>$G235&lt;=$D$3</f>
        <v>1</v>
      </c>
      <c r="J235" s="2">
        <f>IF(AND(H235,I235),3,0)</f>
        <v>0</v>
      </c>
      <c r="K235" s="2" t="b">
        <f>$G235&gt;=$C$5</f>
        <v>0</v>
      </c>
      <c r="L235" s="2" t="b">
        <f>$G235&lt;=$D$5</f>
        <v>1</v>
      </c>
      <c r="M235" s="2">
        <f>IF(AND(K235,L235),5,0)</f>
        <v>0</v>
      </c>
      <c r="N235" s="2" t="b">
        <f>$G235&gt;=$C$7</f>
        <v>0</v>
      </c>
      <c r="O235" s="2" t="b">
        <f>$G235&lt;=$D$7</f>
        <v>1</v>
      </c>
      <c r="P235" s="2">
        <f>IF(AND(N235,O235),7,0)</f>
        <v>0</v>
      </c>
      <c r="Q235" s="2" t="b">
        <f>$G235&gt;=$C$9</f>
        <v>0</v>
      </c>
      <c r="R235" s="2" t="b">
        <f>$G235&lt;=$D$9</f>
        <v>1</v>
      </c>
      <c r="S235" s="2">
        <f>IF(AND(Q235,R235),9,0)</f>
        <v>0</v>
      </c>
      <c r="T235" s="2" t="b">
        <f>$G235&gt;=$C$11</f>
        <v>0</v>
      </c>
      <c r="U235" s="2" t="b">
        <f>$G235&lt;=$D$11</f>
        <v>1</v>
      </c>
      <c r="V235" s="2">
        <f>IF(AND(T235,U235),11,0)</f>
        <v>0</v>
      </c>
      <c r="W235" s="2" t="b">
        <f>$G235&gt;=$C$13</f>
        <v>0</v>
      </c>
      <c r="X235" s="2" t="b">
        <f>$G235&lt;=$D$13</f>
        <v>1</v>
      </c>
      <c r="Y235" s="2">
        <f>IF(AND(W235,X235),13,0)</f>
        <v>0</v>
      </c>
      <c r="Z235" s="2" t="b">
        <f>$G235&gt;=$C$15</f>
        <v>0</v>
      </c>
      <c r="AA235" s="2" t="b">
        <f>$G235&lt;=$D$15</f>
        <v>1</v>
      </c>
      <c r="AB235" s="2">
        <f>IF(AND(Z235,AA235),15,0)</f>
        <v>0</v>
      </c>
      <c r="AC235" s="2" t="b">
        <f>$G235&gt;=$C$17</f>
        <v>0</v>
      </c>
      <c r="AD235" s="2" t="b">
        <f>$G235&lt;=$D$17</f>
        <v>1</v>
      </c>
      <c r="AE235" s="2">
        <f>IF(AND(AC235,AD235),17,0)</f>
        <v>0</v>
      </c>
      <c r="AF235" s="2" t="b">
        <f>$G235&gt;=$C$19</f>
        <v>0</v>
      </c>
      <c r="AG235" s="2" t="b">
        <f>$G235&lt;=$D$19</f>
        <v>1</v>
      </c>
      <c r="AH235" s="2">
        <f>IF(AND(AF235,AG235),19,0)</f>
        <v>0</v>
      </c>
      <c r="AI235" s="2" t="b">
        <f>$G235&gt;=$C$21</f>
        <v>0</v>
      </c>
      <c r="AJ235" s="2" t="b">
        <f>$G235&lt;=$D$21</f>
        <v>1</v>
      </c>
      <c r="AK235" s="2">
        <f>IF(AND(AI235,AJ235),21,0)</f>
        <v>0</v>
      </c>
      <c r="AL235" s="2" t="b">
        <f>$G235&gt;=$C$23</f>
        <v>1</v>
      </c>
      <c r="AM235" s="2" t="b">
        <f>$G235&lt;=$D$23</f>
        <v>1</v>
      </c>
      <c r="AN235" s="2">
        <f>IF(AND(AL235,AM235),23,0)</f>
        <v>23</v>
      </c>
      <c r="AO235" s="2">
        <f>MAX(J235,M235,P235,S235,V235,Y235,AB235,AE235,AH235,AK235,AN235)</f>
        <v>23</v>
      </c>
      <c r="AP235" s="2" t="str">
        <f t="array" aca="1" ref="AP235" ca="1">INDIRECT("A"&amp;AO235)</f>
        <v>Damen V</v>
      </c>
      <c r="AQ235" s="2" t="str">
        <f t="array" aca="1" ref="AQ235" ca="1">INDIRECT("E"&amp;AO235)</f>
        <v>Damen V</v>
      </c>
    </row>
    <row r="236" spans="7:43" hidden="1" x14ac:dyDescent="0.25">
      <c r="G236" s="2">
        <f>$D$2-(ROW()-143)</f>
        <v>1933</v>
      </c>
      <c r="H236" s="2" t="b">
        <f>$G236&gt;=$C$3</f>
        <v>0</v>
      </c>
      <c r="I236" s="2" t="b">
        <f>$G236&lt;=$D$3</f>
        <v>1</v>
      </c>
      <c r="J236" s="2">
        <f>IF(AND(H236,I236),3,0)</f>
        <v>0</v>
      </c>
      <c r="K236" s="2" t="b">
        <f>$G236&gt;=$C$5</f>
        <v>0</v>
      </c>
      <c r="L236" s="2" t="b">
        <f>$G236&lt;=$D$5</f>
        <v>1</v>
      </c>
      <c r="M236" s="2">
        <f>IF(AND(K236,L236),5,0)</f>
        <v>0</v>
      </c>
      <c r="N236" s="2" t="b">
        <f>$G236&gt;=$C$7</f>
        <v>0</v>
      </c>
      <c r="O236" s="2" t="b">
        <f>$G236&lt;=$D$7</f>
        <v>1</v>
      </c>
      <c r="P236" s="2">
        <f>IF(AND(N236,O236),7,0)</f>
        <v>0</v>
      </c>
      <c r="Q236" s="2" t="b">
        <f>$G236&gt;=$C$9</f>
        <v>0</v>
      </c>
      <c r="R236" s="2" t="b">
        <f>$G236&lt;=$D$9</f>
        <v>1</v>
      </c>
      <c r="S236" s="2">
        <f>IF(AND(Q236,R236),9,0)</f>
        <v>0</v>
      </c>
      <c r="T236" s="2" t="b">
        <f>$G236&gt;=$C$11</f>
        <v>0</v>
      </c>
      <c r="U236" s="2" t="b">
        <f>$G236&lt;=$D$11</f>
        <v>1</v>
      </c>
      <c r="V236" s="2">
        <f>IF(AND(T236,U236),11,0)</f>
        <v>0</v>
      </c>
      <c r="W236" s="2" t="b">
        <f>$G236&gt;=$C$13</f>
        <v>0</v>
      </c>
      <c r="X236" s="2" t="b">
        <f>$G236&lt;=$D$13</f>
        <v>1</v>
      </c>
      <c r="Y236" s="2">
        <f>IF(AND(W236,X236),13,0)</f>
        <v>0</v>
      </c>
      <c r="Z236" s="2" t="b">
        <f>$G236&gt;=$C$15</f>
        <v>0</v>
      </c>
      <c r="AA236" s="2" t="b">
        <f>$G236&lt;=$D$15</f>
        <v>1</v>
      </c>
      <c r="AB236" s="2">
        <f>IF(AND(Z236,AA236),15,0)</f>
        <v>0</v>
      </c>
      <c r="AC236" s="2" t="b">
        <f>$G236&gt;=$C$17</f>
        <v>0</v>
      </c>
      <c r="AD236" s="2" t="b">
        <f>$G236&lt;=$D$17</f>
        <v>1</v>
      </c>
      <c r="AE236" s="2">
        <f>IF(AND(AC236,AD236),17,0)</f>
        <v>0</v>
      </c>
      <c r="AF236" s="2" t="b">
        <f>$G236&gt;=$C$19</f>
        <v>0</v>
      </c>
      <c r="AG236" s="2" t="b">
        <f>$G236&lt;=$D$19</f>
        <v>1</v>
      </c>
      <c r="AH236" s="2">
        <f>IF(AND(AF236,AG236),19,0)</f>
        <v>0</v>
      </c>
      <c r="AI236" s="2" t="b">
        <f>$G236&gt;=$C$21</f>
        <v>0</v>
      </c>
      <c r="AJ236" s="2" t="b">
        <f>$G236&lt;=$D$21</f>
        <v>1</v>
      </c>
      <c r="AK236" s="2">
        <f>IF(AND(AI236,AJ236),21,0)</f>
        <v>0</v>
      </c>
      <c r="AL236" s="2" t="b">
        <f>$G236&gt;=$C$23</f>
        <v>1</v>
      </c>
      <c r="AM236" s="2" t="b">
        <f>$G236&lt;=$D$23</f>
        <v>1</v>
      </c>
      <c r="AN236" s="2">
        <f>IF(AND(AL236,AM236),23,0)</f>
        <v>23</v>
      </c>
      <c r="AO236" s="2">
        <f>MAX(J236,M236,P236,S236,V236,Y236,AB236,AE236,AH236,AK236,AN236)</f>
        <v>23</v>
      </c>
      <c r="AP236" s="2" t="str">
        <f t="array" aca="1" ref="AP236" ca="1">INDIRECT("A"&amp;AO236)</f>
        <v>Damen V</v>
      </c>
      <c r="AQ236" s="2" t="str">
        <f t="array" aca="1" ref="AQ236" ca="1">INDIRECT("E"&amp;AO236)</f>
        <v>Damen V</v>
      </c>
    </row>
    <row r="237" spans="7:43" hidden="1" x14ac:dyDescent="0.25">
      <c r="G237" s="2">
        <f>$D$2-(ROW()-143)</f>
        <v>1932</v>
      </c>
      <c r="H237" s="2" t="b">
        <f>$G237&gt;=$C$3</f>
        <v>0</v>
      </c>
      <c r="I237" s="2" t="b">
        <f>$G237&lt;=$D$3</f>
        <v>1</v>
      </c>
      <c r="J237" s="2">
        <f>IF(AND(H237,I237),3,0)</f>
        <v>0</v>
      </c>
      <c r="K237" s="2" t="b">
        <f>$G237&gt;=$C$5</f>
        <v>0</v>
      </c>
      <c r="L237" s="2" t="b">
        <f>$G237&lt;=$D$5</f>
        <v>1</v>
      </c>
      <c r="M237" s="2">
        <f>IF(AND(K237,L237),5,0)</f>
        <v>0</v>
      </c>
      <c r="N237" s="2" t="b">
        <f>$G237&gt;=$C$7</f>
        <v>0</v>
      </c>
      <c r="O237" s="2" t="b">
        <f>$G237&lt;=$D$7</f>
        <v>1</v>
      </c>
      <c r="P237" s="2">
        <f>IF(AND(N237,O237),7,0)</f>
        <v>0</v>
      </c>
      <c r="Q237" s="2" t="b">
        <f>$G237&gt;=$C$9</f>
        <v>0</v>
      </c>
      <c r="R237" s="2" t="b">
        <f>$G237&lt;=$D$9</f>
        <v>1</v>
      </c>
      <c r="S237" s="2">
        <f>IF(AND(Q237,R237),9,0)</f>
        <v>0</v>
      </c>
      <c r="T237" s="2" t="b">
        <f>$G237&gt;=$C$11</f>
        <v>0</v>
      </c>
      <c r="U237" s="2" t="b">
        <f>$G237&lt;=$D$11</f>
        <v>1</v>
      </c>
      <c r="V237" s="2">
        <f>IF(AND(T237,U237),11,0)</f>
        <v>0</v>
      </c>
      <c r="W237" s="2" t="b">
        <f>$G237&gt;=$C$13</f>
        <v>0</v>
      </c>
      <c r="X237" s="2" t="b">
        <f>$G237&lt;=$D$13</f>
        <v>1</v>
      </c>
      <c r="Y237" s="2">
        <f>IF(AND(W237,X237),13,0)</f>
        <v>0</v>
      </c>
      <c r="Z237" s="2" t="b">
        <f>$G237&gt;=$C$15</f>
        <v>0</v>
      </c>
      <c r="AA237" s="2" t="b">
        <f>$G237&lt;=$D$15</f>
        <v>1</v>
      </c>
      <c r="AB237" s="2">
        <f>IF(AND(Z237,AA237),15,0)</f>
        <v>0</v>
      </c>
      <c r="AC237" s="2" t="b">
        <f>$G237&gt;=$C$17</f>
        <v>0</v>
      </c>
      <c r="AD237" s="2" t="b">
        <f>$G237&lt;=$D$17</f>
        <v>1</v>
      </c>
      <c r="AE237" s="2">
        <f>IF(AND(AC237,AD237),17,0)</f>
        <v>0</v>
      </c>
      <c r="AF237" s="2" t="b">
        <f>$G237&gt;=$C$19</f>
        <v>0</v>
      </c>
      <c r="AG237" s="2" t="b">
        <f>$G237&lt;=$D$19</f>
        <v>1</v>
      </c>
      <c r="AH237" s="2">
        <f>IF(AND(AF237,AG237),19,0)</f>
        <v>0</v>
      </c>
      <c r="AI237" s="2" t="b">
        <f>$G237&gt;=$C$21</f>
        <v>0</v>
      </c>
      <c r="AJ237" s="2" t="b">
        <f>$G237&lt;=$D$21</f>
        <v>1</v>
      </c>
      <c r="AK237" s="2">
        <f>IF(AND(AI237,AJ237),21,0)</f>
        <v>0</v>
      </c>
      <c r="AL237" s="2" t="b">
        <f>$G237&gt;=$C$23</f>
        <v>1</v>
      </c>
      <c r="AM237" s="2" t="b">
        <f>$G237&lt;=$D$23</f>
        <v>1</v>
      </c>
      <c r="AN237" s="2">
        <f>IF(AND(AL237,AM237),23,0)</f>
        <v>23</v>
      </c>
      <c r="AO237" s="2">
        <f>MAX(J237,M237,P237,S237,V237,Y237,AB237,AE237,AH237,AK237,AN237)</f>
        <v>23</v>
      </c>
      <c r="AP237" s="2" t="str">
        <f t="array" aca="1" ref="AP237" ca="1">INDIRECT("A"&amp;AO237)</f>
        <v>Damen V</v>
      </c>
      <c r="AQ237" s="2" t="str">
        <f t="array" aca="1" ref="AQ237" ca="1">INDIRECT("E"&amp;AO237)</f>
        <v>Damen V</v>
      </c>
    </row>
    <row r="238" spans="7:43" hidden="1" x14ac:dyDescent="0.25">
      <c r="G238" s="2">
        <f>$D$2-(ROW()-143)</f>
        <v>1931</v>
      </c>
      <c r="H238" s="2" t="b">
        <f>$G238&gt;=$C$3</f>
        <v>0</v>
      </c>
      <c r="I238" s="2" t="b">
        <f>$G238&lt;=$D$3</f>
        <v>1</v>
      </c>
      <c r="J238" s="2">
        <f>IF(AND(H238,I238),3,0)</f>
        <v>0</v>
      </c>
      <c r="K238" s="2" t="b">
        <f>$G238&gt;=$C$5</f>
        <v>0</v>
      </c>
      <c r="L238" s="2" t="b">
        <f>$G238&lt;=$D$5</f>
        <v>1</v>
      </c>
      <c r="M238" s="2">
        <f>IF(AND(K238,L238),5,0)</f>
        <v>0</v>
      </c>
      <c r="N238" s="2" t="b">
        <f>$G238&gt;=$C$7</f>
        <v>0</v>
      </c>
      <c r="O238" s="2" t="b">
        <f>$G238&lt;=$D$7</f>
        <v>1</v>
      </c>
      <c r="P238" s="2">
        <f>IF(AND(N238,O238),7,0)</f>
        <v>0</v>
      </c>
      <c r="Q238" s="2" t="b">
        <f>$G238&gt;=$C$9</f>
        <v>0</v>
      </c>
      <c r="R238" s="2" t="b">
        <f>$G238&lt;=$D$9</f>
        <v>1</v>
      </c>
      <c r="S238" s="2">
        <f>IF(AND(Q238,R238),9,0)</f>
        <v>0</v>
      </c>
      <c r="T238" s="2" t="b">
        <f>$G238&gt;=$C$11</f>
        <v>0</v>
      </c>
      <c r="U238" s="2" t="b">
        <f>$G238&lt;=$D$11</f>
        <v>1</v>
      </c>
      <c r="V238" s="2">
        <f>IF(AND(T238,U238),11,0)</f>
        <v>0</v>
      </c>
      <c r="W238" s="2" t="b">
        <f>$G238&gt;=$C$13</f>
        <v>0</v>
      </c>
      <c r="X238" s="2" t="b">
        <f>$G238&lt;=$D$13</f>
        <v>1</v>
      </c>
      <c r="Y238" s="2">
        <f>IF(AND(W238,X238),13,0)</f>
        <v>0</v>
      </c>
      <c r="Z238" s="2" t="b">
        <f>$G238&gt;=$C$15</f>
        <v>0</v>
      </c>
      <c r="AA238" s="2" t="b">
        <f>$G238&lt;=$D$15</f>
        <v>1</v>
      </c>
      <c r="AB238" s="2">
        <f>IF(AND(Z238,AA238),15,0)</f>
        <v>0</v>
      </c>
      <c r="AC238" s="2" t="b">
        <f>$G238&gt;=$C$17</f>
        <v>0</v>
      </c>
      <c r="AD238" s="2" t="b">
        <f>$G238&lt;=$D$17</f>
        <v>1</v>
      </c>
      <c r="AE238" s="2">
        <f>IF(AND(AC238,AD238),17,0)</f>
        <v>0</v>
      </c>
      <c r="AF238" s="2" t="b">
        <f>$G238&gt;=$C$19</f>
        <v>0</v>
      </c>
      <c r="AG238" s="2" t="b">
        <f>$G238&lt;=$D$19</f>
        <v>1</v>
      </c>
      <c r="AH238" s="2">
        <f>IF(AND(AF238,AG238),19,0)</f>
        <v>0</v>
      </c>
      <c r="AI238" s="2" t="b">
        <f>$G238&gt;=$C$21</f>
        <v>0</v>
      </c>
      <c r="AJ238" s="2" t="b">
        <f>$G238&lt;=$D$21</f>
        <v>1</v>
      </c>
      <c r="AK238" s="2">
        <f>IF(AND(AI238,AJ238),21,0)</f>
        <v>0</v>
      </c>
      <c r="AL238" s="2" t="b">
        <f>$G238&gt;=$C$23</f>
        <v>1</v>
      </c>
      <c r="AM238" s="2" t="b">
        <f>$G238&lt;=$D$23</f>
        <v>1</v>
      </c>
      <c r="AN238" s="2">
        <f>IF(AND(AL238,AM238),23,0)</f>
        <v>23</v>
      </c>
      <c r="AO238" s="2">
        <f>MAX(J238,M238,P238,S238,V238,Y238,AB238,AE238,AH238,AK238,AN238)</f>
        <v>23</v>
      </c>
      <c r="AP238" s="2" t="str">
        <f t="array" aca="1" ref="AP238" ca="1">INDIRECT("A"&amp;AO238)</f>
        <v>Damen V</v>
      </c>
      <c r="AQ238" s="2" t="str">
        <f t="array" aca="1" ref="AQ238" ca="1">INDIRECT("E"&amp;AO238)</f>
        <v>Damen V</v>
      </c>
    </row>
    <row r="239" spans="7:43" hidden="1" x14ac:dyDescent="0.25">
      <c r="G239" s="2">
        <f>$D$2-(ROW()-143)</f>
        <v>1930</v>
      </c>
      <c r="H239" s="2" t="b">
        <f>$G239&gt;=$C$3</f>
        <v>0</v>
      </c>
      <c r="I239" s="2" t="b">
        <f>$G239&lt;=$D$3</f>
        <v>1</v>
      </c>
      <c r="J239" s="2">
        <f>IF(AND(H239,I239),3,0)</f>
        <v>0</v>
      </c>
      <c r="K239" s="2" t="b">
        <f>$G239&gt;=$C$5</f>
        <v>0</v>
      </c>
      <c r="L239" s="2" t="b">
        <f>$G239&lt;=$D$5</f>
        <v>1</v>
      </c>
      <c r="M239" s="2">
        <f>IF(AND(K239,L239),5,0)</f>
        <v>0</v>
      </c>
      <c r="N239" s="2" t="b">
        <f>$G239&gt;=$C$7</f>
        <v>0</v>
      </c>
      <c r="O239" s="2" t="b">
        <f>$G239&lt;=$D$7</f>
        <v>1</v>
      </c>
      <c r="P239" s="2">
        <f>IF(AND(N239,O239),7,0)</f>
        <v>0</v>
      </c>
      <c r="Q239" s="2" t="b">
        <f>$G239&gt;=$C$9</f>
        <v>0</v>
      </c>
      <c r="R239" s="2" t="b">
        <f>$G239&lt;=$D$9</f>
        <v>1</v>
      </c>
      <c r="S239" s="2">
        <f>IF(AND(Q239,R239),9,0)</f>
        <v>0</v>
      </c>
      <c r="T239" s="2" t="b">
        <f>$G239&gt;=$C$11</f>
        <v>0</v>
      </c>
      <c r="U239" s="2" t="b">
        <f>$G239&lt;=$D$11</f>
        <v>1</v>
      </c>
      <c r="V239" s="2">
        <f>IF(AND(T239,U239),11,0)</f>
        <v>0</v>
      </c>
      <c r="W239" s="2" t="b">
        <f>$G239&gt;=$C$13</f>
        <v>0</v>
      </c>
      <c r="X239" s="2" t="b">
        <f>$G239&lt;=$D$13</f>
        <v>1</v>
      </c>
      <c r="Y239" s="2">
        <f>IF(AND(W239,X239),13,0)</f>
        <v>0</v>
      </c>
      <c r="Z239" s="2" t="b">
        <f>$G239&gt;=$C$15</f>
        <v>0</v>
      </c>
      <c r="AA239" s="2" t="b">
        <f>$G239&lt;=$D$15</f>
        <v>1</v>
      </c>
      <c r="AB239" s="2">
        <f>IF(AND(Z239,AA239),15,0)</f>
        <v>0</v>
      </c>
      <c r="AC239" s="2" t="b">
        <f>$G239&gt;=$C$17</f>
        <v>0</v>
      </c>
      <c r="AD239" s="2" t="b">
        <f>$G239&lt;=$D$17</f>
        <v>1</v>
      </c>
      <c r="AE239" s="2">
        <f>IF(AND(AC239,AD239),17,0)</f>
        <v>0</v>
      </c>
      <c r="AF239" s="2" t="b">
        <f>$G239&gt;=$C$19</f>
        <v>0</v>
      </c>
      <c r="AG239" s="2" t="b">
        <f>$G239&lt;=$D$19</f>
        <v>1</v>
      </c>
      <c r="AH239" s="2">
        <f>IF(AND(AF239,AG239),19,0)</f>
        <v>0</v>
      </c>
      <c r="AI239" s="2" t="b">
        <f>$G239&gt;=$C$21</f>
        <v>0</v>
      </c>
      <c r="AJ239" s="2" t="b">
        <f>$G239&lt;=$D$21</f>
        <v>1</v>
      </c>
      <c r="AK239" s="2">
        <f>IF(AND(AI239,AJ239),21,0)</f>
        <v>0</v>
      </c>
      <c r="AL239" s="2" t="b">
        <f>$G239&gt;=$C$23</f>
        <v>1</v>
      </c>
      <c r="AM239" s="2" t="b">
        <f>$G239&lt;=$D$23</f>
        <v>1</v>
      </c>
      <c r="AN239" s="2">
        <f>IF(AND(AL239,AM239),23,0)</f>
        <v>23</v>
      </c>
      <c r="AO239" s="2">
        <f>MAX(J239,M239,P239,S239,V239,Y239,AB239,AE239,AH239,AK239,AN239)</f>
        <v>23</v>
      </c>
      <c r="AP239" s="2" t="str">
        <f t="array" aca="1" ref="AP239" ca="1">INDIRECT("A"&amp;AO239)</f>
        <v>Damen V</v>
      </c>
      <c r="AQ239" s="2" t="str">
        <f t="array" aca="1" ref="AQ239" ca="1">INDIRECT("E"&amp;AO239)</f>
        <v>Damen V</v>
      </c>
    </row>
    <row r="240" spans="7:43" hidden="1" x14ac:dyDescent="0.25">
      <c r="G240" s="2">
        <f>$D$2-(ROW()-143)</f>
        <v>1929</v>
      </c>
      <c r="H240" s="2" t="b">
        <f>$G240&gt;=$C$3</f>
        <v>0</v>
      </c>
      <c r="I240" s="2" t="b">
        <f>$G240&lt;=$D$3</f>
        <v>1</v>
      </c>
      <c r="J240" s="2">
        <f>IF(AND(H240,I240),3,0)</f>
        <v>0</v>
      </c>
      <c r="K240" s="2" t="b">
        <f>$G240&gt;=$C$5</f>
        <v>0</v>
      </c>
      <c r="L240" s="2" t="b">
        <f>$G240&lt;=$D$5</f>
        <v>1</v>
      </c>
      <c r="M240" s="2">
        <f>IF(AND(K240,L240),5,0)</f>
        <v>0</v>
      </c>
      <c r="N240" s="2" t="b">
        <f>$G240&gt;=$C$7</f>
        <v>0</v>
      </c>
      <c r="O240" s="2" t="b">
        <f>$G240&lt;=$D$7</f>
        <v>1</v>
      </c>
      <c r="P240" s="2">
        <f>IF(AND(N240,O240),7,0)</f>
        <v>0</v>
      </c>
      <c r="Q240" s="2" t="b">
        <f>$G240&gt;=$C$9</f>
        <v>0</v>
      </c>
      <c r="R240" s="2" t="b">
        <f>$G240&lt;=$D$9</f>
        <v>1</v>
      </c>
      <c r="S240" s="2">
        <f>IF(AND(Q240,R240),9,0)</f>
        <v>0</v>
      </c>
      <c r="T240" s="2" t="b">
        <f>$G240&gt;=$C$11</f>
        <v>0</v>
      </c>
      <c r="U240" s="2" t="b">
        <f>$G240&lt;=$D$11</f>
        <v>1</v>
      </c>
      <c r="V240" s="2">
        <f>IF(AND(T240,U240),11,0)</f>
        <v>0</v>
      </c>
      <c r="W240" s="2" t="b">
        <f>$G240&gt;=$C$13</f>
        <v>0</v>
      </c>
      <c r="X240" s="2" t="b">
        <f>$G240&lt;=$D$13</f>
        <v>1</v>
      </c>
      <c r="Y240" s="2">
        <f>IF(AND(W240,X240),13,0)</f>
        <v>0</v>
      </c>
      <c r="Z240" s="2" t="b">
        <f>$G240&gt;=$C$15</f>
        <v>0</v>
      </c>
      <c r="AA240" s="2" t="b">
        <f>$G240&lt;=$D$15</f>
        <v>1</v>
      </c>
      <c r="AB240" s="2">
        <f>IF(AND(Z240,AA240),15,0)</f>
        <v>0</v>
      </c>
      <c r="AC240" s="2" t="b">
        <f>$G240&gt;=$C$17</f>
        <v>0</v>
      </c>
      <c r="AD240" s="2" t="b">
        <f>$G240&lt;=$D$17</f>
        <v>1</v>
      </c>
      <c r="AE240" s="2">
        <f>IF(AND(AC240,AD240),17,0)</f>
        <v>0</v>
      </c>
      <c r="AF240" s="2" t="b">
        <f>$G240&gt;=$C$19</f>
        <v>0</v>
      </c>
      <c r="AG240" s="2" t="b">
        <f>$G240&lt;=$D$19</f>
        <v>1</v>
      </c>
      <c r="AH240" s="2">
        <f>IF(AND(AF240,AG240),19,0)</f>
        <v>0</v>
      </c>
      <c r="AI240" s="2" t="b">
        <f>$G240&gt;=$C$21</f>
        <v>0</v>
      </c>
      <c r="AJ240" s="2" t="b">
        <f>$G240&lt;=$D$21</f>
        <v>1</v>
      </c>
      <c r="AK240" s="2">
        <f>IF(AND(AI240,AJ240),21,0)</f>
        <v>0</v>
      </c>
      <c r="AL240" s="2" t="b">
        <f>$G240&gt;=$C$23</f>
        <v>1</v>
      </c>
      <c r="AM240" s="2" t="b">
        <f>$G240&lt;=$D$23</f>
        <v>1</v>
      </c>
      <c r="AN240" s="2">
        <f>IF(AND(AL240,AM240),23,0)</f>
        <v>23</v>
      </c>
      <c r="AO240" s="2">
        <f>MAX(J240,M240,P240,S240,V240,Y240,AB240,AE240,AH240,AK240,AN240)</f>
        <v>23</v>
      </c>
      <c r="AP240" s="2" t="str">
        <f t="array" aca="1" ref="AP240" ca="1">INDIRECT("A"&amp;AO240)</f>
        <v>Damen V</v>
      </c>
      <c r="AQ240" s="2" t="str">
        <f t="array" aca="1" ref="AQ240" ca="1">INDIRECT("E"&amp;AO240)</f>
        <v>Damen V</v>
      </c>
    </row>
    <row r="241" spans="7:43" hidden="1" x14ac:dyDescent="0.25">
      <c r="G241" s="2">
        <f>$D$2-(ROW()-143)</f>
        <v>1928</v>
      </c>
      <c r="H241" s="2" t="b">
        <f>$G241&gt;=$C$3</f>
        <v>0</v>
      </c>
      <c r="I241" s="2" t="b">
        <f>$G241&lt;=$D$3</f>
        <v>1</v>
      </c>
      <c r="J241" s="2">
        <f>IF(AND(H241,I241),3,0)</f>
        <v>0</v>
      </c>
      <c r="K241" s="2" t="b">
        <f>$G241&gt;=$C$5</f>
        <v>0</v>
      </c>
      <c r="L241" s="2" t="b">
        <f>$G241&lt;=$D$5</f>
        <v>1</v>
      </c>
      <c r="M241" s="2">
        <f>IF(AND(K241,L241),5,0)</f>
        <v>0</v>
      </c>
      <c r="N241" s="2" t="b">
        <f>$G241&gt;=$C$7</f>
        <v>0</v>
      </c>
      <c r="O241" s="2" t="b">
        <f>$G241&lt;=$D$7</f>
        <v>1</v>
      </c>
      <c r="P241" s="2">
        <f>IF(AND(N241,O241),7,0)</f>
        <v>0</v>
      </c>
      <c r="Q241" s="2" t="b">
        <f>$G241&gt;=$C$9</f>
        <v>0</v>
      </c>
      <c r="R241" s="2" t="b">
        <f>$G241&lt;=$D$9</f>
        <v>1</v>
      </c>
      <c r="S241" s="2">
        <f>IF(AND(Q241,R241),9,0)</f>
        <v>0</v>
      </c>
      <c r="T241" s="2" t="b">
        <f>$G241&gt;=$C$11</f>
        <v>0</v>
      </c>
      <c r="U241" s="2" t="b">
        <f>$G241&lt;=$D$11</f>
        <v>1</v>
      </c>
      <c r="V241" s="2">
        <f>IF(AND(T241,U241),11,0)</f>
        <v>0</v>
      </c>
      <c r="W241" s="2" t="b">
        <f>$G241&gt;=$C$13</f>
        <v>0</v>
      </c>
      <c r="X241" s="2" t="b">
        <f>$G241&lt;=$D$13</f>
        <v>1</v>
      </c>
      <c r="Y241" s="2">
        <f>IF(AND(W241,X241),13,0)</f>
        <v>0</v>
      </c>
      <c r="Z241" s="2" t="b">
        <f>$G241&gt;=$C$15</f>
        <v>0</v>
      </c>
      <c r="AA241" s="2" t="b">
        <f>$G241&lt;=$D$15</f>
        <v>1</v>
      </c>
      <c r="AB241" s="2">
        <f>IF(AND(Z241,AA241),15,0)</f>
        <v>0</v>
      </c>
      <c r="AC241" s="2" t="b">
        <f>$G241&gt;=$C$17</f>
        <v>0</v>
      </c>
      <c r="AD241" s="2" t="b">
        <f>$G241&lt;=$D$17</f>
        <v>1</v>
      </c>
      <c r="AE241" s="2">
        <f>IF(AND(AC241,AD241),17,0)</f>
        <v>0</v>
      </c>
      <c r="AF241" s="2" t="b">
        <f>$G241&gt;=$C$19</f>
        <v>0</v>
      </c>
      <c r="AG241" s="2" t="b">
        <f>$G241&lt;=$D$19</f>
        <v>1</v>
      </c>
      <c r="AH241" s="2">
        <f>IF(AND(AF241,AG241),19,0)</f>
        <v>0</v>
      </c>
      <c r="AI241" s="2" t="b">
        <f>$G241&gt;=$C$21</f>
        <v>0</v>
      </c>
      <c r="AJ241" s="2" t="b">
        <f>$G241&lt;=$D$21</f>
        <v>1</v>
      </c>
      <c r="AK241" s="2">
        <f>IF(AND(AI241,AJ241),21,0)</f>
        <v>0</v>
      </c>
      <c r="AL241" s="2" t="b">
        <f>$G241&gt;=$C$23</f>
        <v>1</v>
      </c>
      <c r="AM241" s="2" t="b">
        <f>$G241&lt;=$D$23</f>
        <v>1</v>
      </c>
      <c r="AN241" s="2">
        <f>IF(AND(AL241,AM241),23,0)</f>
        <v>23</v>
      </c>
      <c r="AO241" s="2">
        <f>MAX(J241,M241,P241,S241,V241,Y241,AB241,AE241,AH241,AK241,AN241)</f>
        <v>23</v>
      </c>
      <c r="AP241" s="2" t="str">
        <f t="array" aca="1" ref="AP241" ca="1">INDIRECT("A"&amp;AO241)</f>
        <v>Damen V</v>
      </c>
      <c r="AQ241" s="2" t="str">
        <f t="array" aca="1" ref="AQ241" ca="1">INDIRECT("E"&amp;AO241)</f>
        <v>Damen V</v>
      </c>
    </row>
    <row r="242" spans="7:43" hidden="1" x14ac:dyDescent="0.25">
      <c r="G242" s="2">
        <f>$D$2-(ROW()-143)</f>
        <v>1927</v>
      </c>
      <c r="H242" s="2" t="b">
        <f>$G242&gt;=$C$3</f>
        <v>0</v>
      </c>
      <c r="I242" s="2" t="b">
        <f>$G242&lt;=$D$3</f>
        <v>1</v>
      </c>
      <c r="J242" s="2">
        <f>IF(AND(H242,I242),3,0)</f>
        <v>0</v>
      </c>
      <c r="K242" s="2" t="b">
        <f>$G242&gt;=$C$5</f>
        <v>0</v>
      </c>
      <c r="L242" s="2" t="b">
        <f>$G242&lt;=$D$5</f>
        <v>1</v>
      </c>
      <c r="M242" s="2">
        <f>IF(AND(K242,L242),5,0)</f>
        <v>0</v>
      </c>
      <c r="N242" s="2" t="b">
        <f>$G242&gt;=$C$7</f>
        <v>0</v>
      </c>
      <c r="O242" s="2" t="b">
        <f>$G242&lt;=$D$7</f>
        <v>1</v>
      </c>
      <c r="P242" s="2">
        <f>IF(AND(N242,O242),7,0)</f>
        <v>0</v>
      </c>
      <c r="Q242" s="2" t="b">
        <f>$G242&gt;=$C$9</f>
        <v>0</v>
      </c>
      <c r="R242" s="2" t="b">
        <f>$G242&lt;=$D$9</f>
        <v>1</v>
      </c>
      <c r="S242" s="2">
        <f>IF(AND(Q242,R242),9,0)</f>
        <v>0</v>
      </c>
      <c r="T242" s="2" t="b">
        <f>$G242&gt;=$C$11</f>
        <v>0</v>
      </c>
      <c r="U242" s="2" t="b">
        <f>$G242&lt;=$D$11</f>
        <v>1</v>
      </c>
      <c r="V242" s="2">
        <f>IF(AND(T242,U242),11,0)</f>
        <v>0</v>
      </c>
      <c r="W242" s="2" t="b">
        <f>$G242&gt;=$C$13</f>
        <v>0</v>
      </c>
      <c r="X242" s="2" t="b">
        <f>$G242&lt;=$D$13</f>
        <v>1</v>
      </c>
      <c r="Y242" s="2">
        <f>IF(AND(W242,X242),13,0)</f>
        <v>0</v>
      </c>
      <c r="Z242" s="2" t="b">
        <f>$G242&gt;=$C$15</f>
        <v>0</v>
      </c>
      <c r="AA242" s="2" t="b">
        <f>$G242&lt;=$D$15</f>
        <v>1</v>
      </c>
      <c r="AB242" s="2">
        <f>IF(AND(Z242,AA242),15,0)</f>
        <v>0</v>
      </c>
      <c r="AC242" s="2" t="b">
        <f>$G242&gt;=$C$17</f>
        <v>0</v>
      </c>
      <c r="AD242" s="2" t="b">
        <f>$G242&lt;=$D$17</f>
        <v>1</v>
      </c>
      <c r="AE242" s="2">
        <f>IF(AND(AC242,AD242),17,0)</f>
        <v>0</v>
      </c>
      <c r="AF242" s="2" t="b">
        <f>$G242&gt;=$C$19</f>
        <v>0</v>
      </c>
      <c r="AG242" s="2" t="b">
        <f>$G242&lt;=$D$19</f>
        <v>1</v>
      </c>
      <c r="AH242" s="2">
        <f>IF(AND(AF242,AG242),19,0)</f>
        <v>0</v>
      </c>
      <c r="AI242" s="2" t="b">
        <f>$G242&gt;=$C$21</f>
        <v>0</v>
      </c>
      <c r="AJ242" s="2" t="b">
        <f>$G242&lt;=$D$21</f>
        <v>1</v>
      </c>
      <c r="AK242" s="2">
        <f>IF(AND(AI242,AJ242),21,0)</f>
        <v>0</v>
      </c>
      <c r="AL242" s="2" t="b">
        <f>$G242&gt;=$C$23</f>
        <v>1</v>
      </c>
      <c r="AM242" s="2" t="b">
        <f>$G242&lt;=$D$23</f>
        <v>1</v>
      </c>
      <c r="AN242" s="2">
        <f>IF(AND(AL242,AM242),23,0)</f>
        <v>23</v>
      </c>
      <c r="AO242" s="2">
        <f>MAX(J242,M242,P242,S242,V242,Y242,AB242,AE242,AH242,AK242,AN242)</f>
        <v>23</v>
      </c>
      <c r="AP242" s="2" t="str">
        <f t="array" aca="1" ref="AP242" ca="1">INDIRECT("A"&amp;AO242)</f>
        <v>Damen V</v>
      </c>
      <c r="AQ242" s="2" t="str">
        <f t="array" aca="1" ref="AQ242" ca="1">INDIRECT("E"&amp;AO242)</f>
        <v>Damen V</v>
      </c>
    </row>
    <row r="243" spans="7:43" hidden="1" x14ac:dyDescent="0.25">
      <c r="G243" s="2">
        <f>$D$2-(ROW()-143)</f>
        <v>1926</v>
      </c>
      <c r="H243" s="2" t="b">
        <f>$G243&gt;=$C$3</f>
        <v>0</v>
      </c>
      <c r="I243" s="2" t="b">
        <f>$G243&lt;=$D$3</f>
        <v>1</v>
      </c>
      <c r="J243" s="2">
        <f>IF(AND(H243,I243),3,0)</f>
        <v>0</v>
      </c>
      <c r="K243" s="2" t="b">
        <f>$G243&gt;=$C$5</f>
        <v>0</v>
      </c>
      <c r="L243" s="2" t="b">
        <f>$G243&lt;=$D$5</f>
        <v>1</v>
      </c>
      <c r="M243" s="2">
        <f>IF(AND(K243,L243),5,0)</f>
        <v>0</v>
      </c>
      <c r="N243" s="2" t="b">
        <f>$G243&gt;=$C$7</f>
        <v>0</v>
      </c>
      <c r="O243" s="2" t="b">
        <f>$G243&lt;=$D$7</f>
        <v>1</v>
      </c>
      <c r="P243" s="2">
        <f>IF(AND(N243,O243),7,0)</f>
        <v>0</v>
      </c>
      <c r="Q243" s="2" t="b">
        <f>$G243&gt;=$C$9</f>
        <v>0</v>
      </c>
      <c r="R243" s="2" t="b">
        <f>$G243&lt;=$D$9</f>
        <v>1</v>
      </c>
      <c r="S243" s="2">
        <f>IF(AND(Q243,R243),9,0)</f>
        <v>0</v>
      </c>
      <c r="T243" s="2" t="b">
        <f>$G243&gt;=$C$11</f>
        <v>0</v>
      </c>
      <c r="U243" s="2" t="b">
        <f>$G243&lt;=$D$11</f>
        <v>1</v>
      </c>
      <c r="V243" s="2">
        <f>IF(AND(T243,U243),11,0)</f>
        <v>0</v>
      </c>
      <c r="W243" s="2" t="b">
        <f>$G243&gt;=$C$13</f>
        <v>0</v>
      </c>
      <c r="X243" s="2" t="b">
        <f>$G243&lt;=$D$13</f>
        <v>1</v>
      </c>
      <c r="Y243" s="2">
        <f>IF(AND(W243,X243),13,0)</f>
        <v>0</v>
      </c>
      <c r="Z243" s="2" t="b">
        <f>$G243&gt;=$C$15</f>
        <v>0</v>
      </c>
      <c r="AA243" s="2" t="b">
        <f>$G243&lt;=$D$15</f>
        <v>1</v>
      </c>
      <c r="AB243" s="2">
        <f>IF(AND(Z243,AA243),15,0)</f>
        <v>0</v>
      </c>
      <c r="AC243" s="2" t="b">
        <f>$G243&gt;=$C$17</f>
        <v>0</v>
      </c>
      <c r="AD243" s="2" t="b">
        <f>$G243&lt;=$D$17</f>
        <v>1</v>
      </c>
      <c r="AE243" s="2">
        <f>IF(AND(AC243,AD243),17,0)</f>
        <v>0</v>
      </c>
      <c r="AF243" s="2" t="b">
        <f>$G243&gt;=$C$19</f>
        <v>0</v>
      </c>
      <c r="AG243" s="2" t="b">
        <f>$G243&lt;=$D$19</f>
        <v>1</v>
      </c>
      <c r="AH243" s="2">
        <f>IF(AND(AF243,AG243),19,0)</f>
        <v>0</v>
      </c>
      <c r="AI243" s="2" t="b">
        <f>$G243&gt;=$C$21</f>
        <v>0</v>
      </c>
      <c r="AJ243" s="2" t="b">
        <f>$G243&lt;=$D$21</f>
        <v>1</v>
      </c>
      <c r="AK243" s="2">
        <f>IF(AND(AI243,AJ243),21,0)</f>
        <v>0</v>
      </c>
      <c r="AL243" s="2" t="b">
        <f>$G243&gt;=$C$23</f>
        <v>1</v>
      </c>
      <c r="AM243" s="2" t="b">
        <f>$G243&lt;=$D$23</f>
        <v>1</v>
      </c>
      <c r="AN243" s="2">
        <f>IF(AND(AL243,AM243),23,0)</f>
        <v>23</v>
      </c>
      <c r="AO243" s="2">
        <f>MAX(J243,M243,P243,S243,V243,Y243,AB243,AE243,AH243,AK243,AN243)</f>
        <v>23</v>
      </c>
      <c r="AP243" s="2" t="str">
        <f t="array" aca="1" ref="AP243" ca="1">INDIRECT("A"&amp;AO243)</f>
        <v>Damen V</v>
      </c>
      <c r="AQ243" s="2" t="str">
        <f t="array" aca="1" ref="AQ243" ca="1">INDIRECT("E"&amp;AO243)</f>
        <v>Damen V</v>
      </c>
    </row>
    <row r="244" spans="7:43" hidden="1" x14ac:dyDescent="0.25">
      <c r="G244" s="2">
        <f>$D$2-(ROW()-143)</f>
        <v>1925</v>
      </c>
      <c r="H244" s="2" t="b">
        <f>$G244&gt;=$C$3</f>
        <v>0</v>
      </c>
      <c r="I244" s="2" t="b">
        <f>$G244&lt;=$D$3</f>
        <v>1</v>
      </c>
      <c r="J244" s="2">
        <f>IF(AND(H244,I244),3,0)</f>
        <v>0</v>
      </c>
      <c r="K244" s="2" t="b">
        <f>$G244&gt;=$C$5</f>
        <v>0</v>
      </c>
      <c r="L244" s="2" t="b">
        <f>$G244&lt;=$D$5</f>
        <v>1</v>
      </c>
      <c r="M244" s="2">
        <f>IF(AND(K244,L244),5,0)</f>
        <v>0</v>
      </c>
      <c r="N244" s="2" t="b">
        <f>$G244&gt;=$C$7</f>
        <v>0</v>
      </c>
      <c r="O244" s="2" t="b">
        <f>$G244&lt;=$D$7</f>
        <v>1</v>
      </c>
      <c r="P244" s="2">
        <f>IF(AND(N244,O244),7,0)</f>
        <v>0</v>
      </c>
      <c r="Q244" s="2" t="b">
        <f>$G244&gt;=$C$9</f>
        <v>0</v>
      </c>
      <c r="R244" s="2" t="b">
        <f>$G244&lt;=$D$9</f>
        <v>1</v>
      </c>
      <c r="S244" s="2">
        <f>IF(AND(Q244,R244),9,0)</f>
        <v>0</v>
      </c>
      <c r="T244" s="2" t="b">
        <f>$G244&gt;=$C$11</f>
        <v>0</v>
      </c>
      <c r="U244" s="2" t="b">
        <f>$G244&lt;=$D$11</f>
        <v>1</v>
      </c>
      <c r="V244" s="2">
        <f>IF(AND(T244,U244),11,0)</f>
        <v>0</v>
      </c>
      <c r="W244" s="2" t="b">
        <f>$G244&gt;=$C$13</f>
        <v>0</v>
      </c>
      <c r="X244" s="2" t="b">
        <f>$G244&lt;=$D$13</f>
        <v>1</v>
      </c>
      <c r="Y244" s="2">
        <f>IF(AND(W244,X244),13,0)</f>
        <v>0</v>
      </c>
      <c r="Z244" s="2" t="b">
        <f>$G244&gt;=$C$15</f>
        <v>0</v>
      </c>
      <c r="AA244" s="2" t="b">
        <f>$G244&lt;=$D$15</f>
        <v>1</v>
      </c>
      <c r="AB244" s="2">
        <f>IF(AND(Z244,AA244),15,0)</f>
        <v>0</v>
      </c>
      <c r="AC244" s="2" t="b">
        <f>$G244&gt;=$C$17</f>
        <v>0</v>
      </c>
      <c r="AD244" s="2" t="b">
        <f>$G244&lt;=$D$17</f>
        <v>1</v>
      </c>
      <c r="AE244" s="2">
        <f>IF(AND(AC244,AD244),17,0)</f>
        <v>0</v>
      </c>
      <c r="AF244" s="2" t="b">
        <f>$G244&gt;=$C$19</f>
        <v>0</v>
      </c>
      <c r="AG244" s="2" t="b">
        <f>$G244&lt;=$D$19</f>
        <v>1</v>
      </c>
      <c r="AH244" s="2">
        <f>IF(AND(AF244,AG244),19,0)</f>
        <v>0</v>
      </c>
      <c r="AI244" s="2" t="b">
        <f>$G244&gt;=$C$21</f>
        <v>0</v>
      </c>
      <c r="AJ244" s="2" t="b">
        <f>$G244&lt;=$D$21</f>
        <v>1</v>
      </c>
      <c r="AK244" s="2">
        <f>IF(AND(AI244,AJ244),21,0)</f>
        <v>0</v>
      </c>
      <c r="AL244" s="2" t="b">
        <f>$G244&gt;=$C$23</f>
        <v>1</v>
      </c>
      <c r="AM244" s="2" t="b">
        <f>$G244&lt;=$D$23</f>
        <v>1</v>
      </c>
      <c r="AN244" s="2">
        <f>IF(AND(AL244,AM244),23,0)</f>
        <v>23</v>
      </c>
      <c r="AO244" s="2">
        <f>MAX(J244,M244,P244,S244,V244,Y244,AB244,AE244,AH244,AK244,AN244)</f>
        <v>23</v>
      </c>
      <c r="AP244" s="2" t="str">
        <f t="array" aca="1" ref="AP244" ca="1">INDIRECT("A"&amp;AO244)</f>
        <v>Damen V</v>
      </c>
      <c r="AQ244" s="2" t="str">
        <f t="array" aca="1" ref="AQ244" ca="1">INDIRECT("E"&amp;AO244)</f>
        <v>Damen V</v>
      </c>
    </row>
    <row r="245" spans="7:43" hidden="1" x14ac:dyDescent="0.25">
      <c r="G245" s="2">
        <f>$D$2-(ROW()-143)</f>
        <v>1924</v>
      </c>
      <c r="H245" s="2" t="b">
        <f>$G245&gt;=$C$3</f>
        <v>0</v>
      </c>
      <c r="I245" s="2" t="b">
        <f>$G245&lt;=$D$3</f>
        <v>1</v>
      </c>
      <c r="J245" s="2">
        <f>IF(AND(H245,I245),3,0)</f>
        <v>0</v>
      </c>
      <c r="K245" s="2" t="b">
        <f>$G245&gt;=$C$5</f>
        <v>0</v>
      </c>
      <c r="L245" s="2" t="b">
        <f>$G245&lt;=$D$5</f>
        <v>1</v>
      </c>
      <c r="M245" s="2">
        <f>IF(AND(K245,L245),5,0)</f>
        <v>0</v>
      </c>
      <c r="N245" s="2" t="b">
        <f>$G245&gt;=$C$7</f>
        <v>0</v>
      </c>
      <c r="O245" s="2" t="b">
        <f>$G245&lt;=$D$7</f>
        <v>1</v>
      </c>
      <c r="P245" s="2">
        <f>IF(AND(N245,O245),7,0)</f>
        <v>0</v>
      </c>
      <c r="Q245" s="2" t="b">
        <f>$G245&gt;=$C$9</f>
        <v>0</v>
      </c>
      <c r="R245" s="2" t="b">
        <f>$G245&lt;=$D$9</f>
        <v>1</v>
      </c>
      <c r="S245" s="2">
        <f>IF(AND(Q245,R245),9,0)</f>
        <v>0</v>
      </c>
      <c r="T245" s="2" t="b">
        <f>$G245&gt;=$C$11</f>
        <v>0</v>
      </c>
      <c r="U245" s="2" t="b">
        <f>$G245&lt;=$D$11</f>
        <v>1</v>
      </c>
      <c r="V245" s="2">
        <f>IF(AND(T245,U245),11,0)</f>
        <v>0</v>
      </c>
      <c r="W245" s="2" t="b">
        <f>$G245&gt;=$C$13</f>
        <v>0</v>
      </c>
      <c r="X245" s="2" t="b">
        <f>$G245&lt;=$D$13</f>
        <v>1</v>
      </c>
      <c r="Y245" s="2">
        <f>IF(AND(W245,X245),13,0)</f>
        <v>0</v>
      </c>
      <c r="Z245" s="2" t="b">
        <f>$G245&gt;=$C$15</f>
        <v>0</v>
      </c>
      <c r="AA245" s="2" t="b">
        <f>$G245&lt;=$D$15</f>
        <v>1</v>
      </c>
      <c r="AB245" s="2">
        <f>IF(AND(Z245,AA245),15,0)</f>
        <v>0</v>
      </c>
      <c r="AC245" s="2" t="b">
        <f>$G245&gt;=$C$17</f>
        <v>0</v>
      </c>
      <c r="AD245" s="2" t="b">
        <f>$G245&lt;=$D$17</f>
        <v>1</v>
      </c>
      <c r="AE245" s="2">
        <f>IF(AND(AC245,AD245),17,0)</f>
        <v>0</v>
      </c>
      <c r="AF245" s="2" t="b">
        <f>$G245&gt;=$C$19</f>
        <v>0</v>
      </c>
      <c r="AG245" s="2" t="b">
        <f>$G245&lt;=$D$19</f>
        <v>1</v>
      </c>
      <c r="AH245" s="2">
        <f>IF(AND(AF245,AG245),19,0)</f>
        <v>0</v>
      </c>
      <c r="AI245" s="2" t="b">
        <f>$G245&gt;=$C$21</f>
        <v>0</v>
      </c>
      <c r="AJ245" s="2" t="b">
        <f>$G245&lt;=$D$21</f>
        <v>1</v>
      </c>
      <c r="AK245" s="2">
        <f>IF(AND(AI245,AJ245),21,0)</f>
        <v>0</v>
      </c>
      <c r="AL245" s="2" t="b">
        <f>$G245&gt;=$C$23</f>
        <v>1</v>
      </c>
      <c r="AM245" s="2" t="b">
        <f>$G245&lt;=$D$23</f>
        <v>1</v>
      </c>
      <c r="AN245" s="2">
        <f>IF(AND(AL245,AM245),23,0)</f>
        <v>23</v>
      </c>
      <c r="AO245" s="2">
        <f>MAX(J245,M245,P245,S245,V245,Y245,AB245,AE245,AH245,AK245,AN245)</f>
        <v>23</v>
      </c>
      <c r="AP245" s="2" t="str">
        <f t="array" aca="1" ref="AP245" ca="1">INDIRECT("A"&amp;AO245)</f>
        <v>Damen V</v>
      </c>
      <c r="AQ245" s="2" t="str">
        <f t="array" aca="1" ref="AQ245" ca="1">INDIRECT("E"&amp;AO245)</f>
        <v>Damen V</v>
      </c>
    </row>
    <row r="246" spans="7:43" hidden="1" x14ac:dyDescent="0.25">
      <c r="G246" s="2">
        <f>$D$2-(ROW()-143)</f>
        <v>1923</v>
      </c>
      <c r="H246" s="2" t="b">
        <f>$G246&gt;=$C$3</f>
        <v>0</v>
      </c>
      <c r="I246" s="2" t="b">
        <f>$G246&lt;=$D$3</f>
        <v>1</v>
      </c>
      <c r="J246" s="2">
        <f>IF(AND(H246,I246),3,0)</f>
        <v>0</v>
      </c>
      <c r="K246" s="2" t="b">
        <f>$G246&gt;=$C$5</f>
        <v>0</v>
      </c>
      <c r="L246" s="2" t="b">
        <f>$G246&lt;=$D$5</f>
        <v>1</v>
      </c>
      <c r="M246" s="2">
        <f>IF(AND(K246,L246),5,0)</f>
        <v>0</v>
      </c>
      <c r="N246" s="2" t="b">
        <f>$G246&gt;=$C$7</f>
        <v>0</v>
      </c>
      <c r="O246" s="2" t="b">
        <f>$G246&lt;=$D$7</f>
        <v>1</v>
      </c>
      <c r="P246" s="2">
        <f>IF(AND(N246,O246),7,0)</f>
        <v>0</v>
      </c>
      <c r="Q246" s="2" t="b">
        <f>$G246&gt;=$C$9</f>
        <v>0</v>
      </c>
      <c r="R246" s="2" t="b">
        <f>$G246&lt;=$D$9</f>
        <v>1</v>
      </c>
      <c r="S246" s="2">
        <f>IF(AND(Q246,R246),9,0)</f>
        <v>0</v>
      </c>
      <c r="T246" s="2" t="b">
        <f>$G246&gt;=$C$11</f>
        <v>0</v>
      </c>
      <c r="U246" s="2" t="b">
        <f>$G246&lt;=$D$11</f>
        <v>1</v>
      </c>
      <c r="V246" s="2">
        <f>IF(AND(T246,U246),11,0)</f>
        <v>0</v>
      </c>
      <c r="W246" s="2" t="b">
        <f>$G246&gt;=$C$13</f>
        <v>0</v>
      </c>
      <c r="X246" s="2" t="b">
        <f>$G246&lt;=$D$13</f>
        <v>1</v>
      </c>
      <c r="Y246" s="2">
        <f>IF(AND(W246,X246),13,0)</f>
        <v>0</v>
      </c>
      <c r="Z246" s="2" t="b">
        <f>$G246&gt;=$C$15</f>
        <v>0</v>
      </c>
      <c r="AA246" s="2" t="b">
        <f>$G246&lt;=$D$15</f>
        <v>1</v>
      </c>
      <c r="AB246" s="2">
        <f>IF(AND(Z246,AA246),15,0)</f>
        <v>0</v>
      </c>
      <c r="AC246" s="2" t="b">
        <f>$G246&gt;=$C$17</f>
        <v>0</v>
      </c>
      <c r="AD246" s="2" t="b">
        <f>$G246&lt;=$D$17</f>
        <v>1</v>
      </c>
      <c r="AE246" s="2">
        <f>IF(AND(AC246,AD246),17,0)</f>
        <v>0</v>
      </c>
      <c r="AF246" s="2" t="b">
        <f>$G246&gt;=$C$19</f>
        <v>0</v>
      </c>
      <c r="AG246" s="2" t="b">
        <f>$G246&lt;=$D$19</f>
        <v>1</v>
      </c>
      <c r="AH246" s="2">
        <f>IF(AND(AF246,AG246),19,0)</f>
        <v>0</v>
      </c>
      <c r="AI246" s="2" t="b">
        <f>$G246&gt;=$C$21</f>
        <v>0</v>
      </c>
      <c r="AJ246" s="2" t="b">
        <f>$G246&lt;=$D$21</f>
        <v>1</v>
      </c>
      <c r="AK246" s="2">
        <f>IF(AND(AI246,AJ246),21,0)</f>
        <v>0</v>
      </c>
      <c r="AL246" s="2" t="b">
        <f>$G246&gt;=$C$23</f>
        <v>1</v>
      </c>
      <c r="AM246" s="2" t="b">
        <f>$G246&lt;=$D$23</f>
        <v>1</v>
      </c>
      <c r="AN246" s="2">
        <f>IF(AND(AL246,AM246),23,0)</f>
        <v>23</v>
      </c>
      <c r="AO246" s="2">
        <f>MAX(J246,M246,P246,S246,V246,Y246,AB246,AE246,AH246,AK246,AN246)</f>
        <v>23</v>
      </c>
      <c r="AP246" s="2" t="str">
        <f t="array" aca="1" ref="AP246" ca="1">INDIRECT("A"&amp;AO246)</f>
        <v>Damen V</v>
      </c>
      <c r="AQ246" s="2" t="str">
        <f t="array" aca="1" ref="AQ246" ca="1">INDIRECT("E"&amp;AO246)</f>
        <v>Damen V</v>
      </c>
    </row>
    <row r="247" spans="7:43" hidden="1" x14ac:dyDescent="0.25">
      <c r="G247" s="2">
        <f>$D$2-(ROW()-143)</f>
        <v>1922</v>
      </c>
      <c r="H247" s="2" t="b">
        <f>$G247&gt;=$C$3</f>
        <v>0</v>
      </c>
      <c r="I247" s="2" t="b">
        <f>$G247&lt;=$D$3</f>
        <v>1</v>
      </c>
      <c r="J247" s="2">
        <f>IF(AND(H247,I247),3,0)</f>
        <v>0</v>
      </c>
      <c r="K247" s="2" t="b">
        <f>$G247&gt;=$C$5</f>
        <v>0</v>
      </c>
      <c r="L247" s="2" t="b">
        <f>$G247&lt;=$D$5</f>
        <v>1</v>
      </c>
      <c r="M247" s="2">
        <f>IF(AND(K247,L247),5,0)</f>
        <v>0</v>
      </c>
      <c r="N247" s="2" t="b">
        <f>$G247&gt;=$C$7</f>
        <v>0</v>
      </c>
      <c r="O247" s="2" t="b">
        <f>$G247&lt;=$D$7</f>
        <v>1</v>
      </c>
      <c r="P247" s="2">
        <f>IF(AND(N247,O247),7,0)</f>
        <v>0</v>
      </c>
      <c r="Q247" s="2" t="b">
        <f>$G247&gt;=$C$9</f>
        <v>0</v>
      </c>
      <c r="R247" s="2" t="b">
        <f>$G247&lt;=$D$9</f>
        <v>1</v>
      </c>
      <c r="S247" s="2">
        <f>IF(AND(Q247,R247),9,0)</f>
        <v>0</v>
      </c>
      <c r="T247" s="2" t="b">
        <f>$G247&gt;=$C$11</f>
        <v>0</v>
      </c>
      <c r="U247" s="2" t="b">
        <f>$G247&lt;=$D$11</f>
        <v>1</v>
      </c>
      <c r="V247" s="2">
        <f>IF(AND(T247,U247),11,0)</f>
        <v>0</v>
      </c>
      <c r="W247" s="2" t="b">
        <f>$G247&gt;=$C$13</f>
        <v>0</v>
      </c>
      <c r="X247" s="2" t="b">
        <f>$G247&lt;=$D$13</f>
        <v>1</v>
      </c>
      <c r="Y247" s="2">
        <f>IF(AND(W247,X247),13,0)</f>
        <v>0</v>
      </c>
      <c r="Z247" s="2" t="b">
        <f>$G247&gt;=$C$15</f>
        <v>0</v>
      </c>
      <c r="AA247" s="2" t="b">
        <f>$G247&lt;=$D$15</f>
        <v>1</v>
      </c>
      <c r="AB247" s="2">
        <f>IF(AND(Z247,AA247),15,0)</f>
        <v>0</v>
      </c>
      <c r="AC247" s="2" t="b">
        <f>$G247&gt;=$C$17</f>
        <v>0</v>
      </c>
      <c r="AD247" s="2" t="b">
        <f>$G247&lt;=$D$17</f>
        <v>1</v>
      </c>
      <c r="AE247" s="2">
        <f>IF(AND(AC247,AD247),17,0)</f>
        <v>0</v>
      </c>
      <c r="AF247" s="2" t="b">
        <f>$G247&gt;=$C$19</f>
        <v>0</v>
      </c>
      <c r="AG247" s="2" t="b">
        <f>$G247&lt;=$D$19</f>
        <v>1</v>
      </c>
      <c r="AH247" s="2">
        <f>IF(AND(AF247,AG247),19,0)</f>
        <v>0</v>
      </c>
      <c r="AI247" s="2" t="b">
        <f>$G247&gt;=$C$21</f>
        <v>0</v>
      </c>
      <c r="AJ247" s="2" t="b">
        <f>$G247&lt;=$D$21</f>
        <v>1</v>
      </c>
      <c r="AK247" s="2">
        <f>IF(AND(AI247,AJ247),21,0)</f>
        <v>0</v>
      </c>
      <c r="AL247" s="2" t="b">
        <f>$G247&gt;=$C$23</f>
        <v>1</v>
      </c>
      <c r="AM247" s="2" t="b">
        <f>$G247&lt;=$D$23</f>
        <v>1</v>
      </c>
      <c r="AN247" s="2">
        <f>IF(AND(AL247,AM247),23,0)</f>
        <v>23</v>
      </c>
      <c r="AO247" s="2">
        <f>MAX(J247,M247,P247,S247,V247,Y247,AB247,AE247,AH247,AK247,AN247)</f>
        <v>23</v>
      </c>
      <c r="AP247" s="2" t="str">
        <f t="array" aca="1" ref="AP247" ca="1">INDIRECT("A"&amp;AO247)</f>
        <v>Damen V</v>
      </c>
      <c r="AQ247" s="2" t="str">
        <f t="array" aca="1" ref="AQ247" ca="1">INDIRECT("E"&amp;AO247)</f>
        <v>Damen V</v>
      </c>
    </row>
    <row r="248" spans="7:43" hidden="1" x14ac:dyDescent="0.25">
      <c r="G248" s="2">
        <f>$D$2-(ROW()-143)</f>
        <v>1921</v>
      </c>
      <c r="H248" s="2" t="b">
        <f>$G248&gt;=$C$3</f>
        <v>0</v>
      </c>
      <c r="I248" s="2" t="b">
        <f>$G248&lt;=$D$3</f>
        <v>1</v>
      </c>
      <c r="J248" s="2">
        <f>IF(AND(H248,I248),3,0)</f>
        <v>0</v>
      </c>
      <c r="K248" s="2" t="b">
        <f>$G248&gt;=$C$5</f>
        <v>0</v>
      </c>
      <c r="L248" s="2" t="b">
        <f>$G248&lt;=$D$5</f>
        <v>1</v>
      </c>
      <c r="M248" s="2">
        <f>IF(AND(K248,L248),5,0)</f>
        <v>0</v>
      </c>
      <c r="N248" s="2" t="b">
        <f>$G248&gt;=$C$7</f>
        <v>0</v>
      </c>
      <c r="O248" s="2" t="b">
        <f>$G248&lt;=$D$7</f>
        <v>1</v>
      </c>
      <c r="P248" s="2">
        <f>IF(AND(N248,O248),7,0)</f>
        <v>0</v>
      </c>
      <c r="Q248" s="2" t="b">
        <f>$G248&gt;=$C$9</f>
        <v>0</v>
      </c>
      <c r="R248" s="2" t="b">
        <f>$G248&lt;=$D$9</f>
        <v>1</v>
      </c>
      <c r="S248" s="2">
        <f>IF(AND(Q248,R248),9,0)</f>
        <v>0</v>
      </c>
      <c r="T248" s="2" t="b">
        <f>$G248&gt;=$C$11</f>
        <v>0</v>
      </c>
      <c r="U248" s="2" t="b">
        <f>$G248&lt;=$D$11</f>
        <v>1</v>
      </c>
      <c r="V248" s="2">
        <f>IF(AND(T248,U248),11,0)</f>
        <v>0</v>
      </c>
      <c r="W248" s="2" t="b">
        <f>$G248&gt;=$C$13</f>
        <v>0</v>
      </c>
      <c r="X248" s="2" t="b">
        <f>$G248&lt;=$D$13</f>
        <v>1</v>
      </c>
      <c r="Y248" s="2">
        <f>IF(AND(W248,X248),13,0)</f>
        <v>0</v>
      </c>
      <c r="Z248" s="2" t="b">
        <f>$G248&gt;=$C$15</f>
        <v>0</v>
      </c>
      <c r="AA248" s="2" t="b">
        <f>$G248&lt;=$D$15</f>
        <v>1</v>
      </c>
      <c r="AB248" s="2">
        <f>IF(AND(Z248,AA248),15,0)</f>
        <v>0</v>
      </c>
      <c r="AC248" s="2" t="b">
        <f>$G248&gt;=$C$17</f>
        <v>0</v>
      </c>
      <c r="AD248" s="2" t="b">
        <f>$G248&lt;=$D$17</f>
        <v>1</v>
      </c>
      <c r="AE248" s="2">
        <f>IF(AND(AC248,AD248),17,0)</f>
        <v>0</v>
      </c>
      <c r="AF248" s="2" t="b">
        <f>$G248&gt;=$C$19</f>
        <v>0</v>
      </c>
      <c r="AG248" s="2" t="b">
        <f>$G248&lt;=$D$19</f>
        <v>1</v>
      </c>
      <c r="AH248" s="2">
        <f>IF(AND(AF248,AG248),19,0)</f>
        <v>0</v>
      </c>
      <c r="AI248" s="2" t="b">
        <f>$G248&gt;=$C$21</f>
        <v>0</v>
      </c>
      <c r="AJ248" s="2" t="b">
        <f>$G248&lt;=$D$21</f>
        <v>1</v>
      </c>
      <c r="AK248" s="2">
        <f>IF(AND(AI248,AJ248),21,0)</f>
        <v>0</v>
      </c>
      <c r="AL248" s="2" t="b">
        <f>$G248&gt;=$C$23</f>
        <v>1</v>
      </c>
      <c r="AM248" s="2" t="b">
        <f>$G248&lt;=$D$23</f>
        <v>1</v>
      </c>
      <c r="AN248" s="2">
        <f>IF(AND(AL248,AM248),23,0)</f>
        <v>23</v>
      </c>
      <c r="AO248" s="2">
        <f>MAX(J248,M248,P248,S248,V248,Y248,AB248,AE248,AH248,AK248,AN248)</f>
        <v>23</v>
      </c>
      <c r="AP248" s="2" t="str">
        <f t="array" aca="1" ref="AP248" ca="1">INDIRECT("A"&amp;AO248)</f>
        <v>Damen V</v>
      </c>
      <c r="AQ248" s="2" t="str">
        <f t="array" aca="1" ref="AQ248" ca="1">INDIRECT("E"&amp;AO248)</f>
        <v>Damen V</v>
      </c>
    </row>
    <row r="249" spans="7:43" hidden="1" x14ac:dyDescent="0.25">
      <c r="G249" s="2">
        <f>$D$2-(ROW()-143)</f>
        <v>1920</v>
      </c>
      <c r="H249" s="2" t="b">
        <f>$G249&gt;=$C$3</f>
        <v>0</v>
      </c>
      <c r="I249" s="2" t="b">
        <f>$G249&lt;=$D$3</f>
        <v>1</v>
      </c>
      <c r="J249" s="2">
        <f>IF(AND(H249,I249),3,0)</f>
        <v>0</v>
      </c>
      <c r="K249" s="2" t="b">
        <f>$G249&gt;=$C$5</f>
        <v>0</v>
      </c>
      <c r="L249" s="2" t="b">
        <f>$G249&lt;=$D$5</f>
        <v>1</v>
      </c>
      <c r="M249" s="2">
        <f>IF(AND(K249,L249),5,0)</f>
        <v>0</v>
      </c>
      <c r="N249" s="2" t="b">
        <f>$G249&gt;=$C$7</f>
        <v>0</v>
      </c>
      <c r="O249" s="2" t="b">
        <f>$G249&lt;=$D$7</f>
        <v>1</v>
      </c>
      <c r="P249" s="2">
        <f>IF(AND(N249,O249),7,0)</f>
        <v>0</v>
      </c>
      <c r="Q249" s="2" t="b">
        <f>$G249&gt;=$C$9</f>
        <v>0</v>
      </c>
      <c r="R249" s="2" t="b">
        <f>$G249&lt;=$D$9</f>
        <v>1</v>
      </c>
      <c r="S249" s="2">
        <f>IF(AND(Q249,R249),9,0)</f>
        <v>0</v>
      </c>
      <c r="T249" s="2" t="b">
        <f>$G249&gt;=$C$11</f>
        <v>0</v>
      </c>
      <c r="U249" s="2" t="b">
        <f>$G249&lt;=$D$11</f>
        <v>1</v>
      </c>
      <c r="V249" s="2">
        <f>IF(AND(T249,U249),11,0)</f>
        <v>0</v>
      </c>
      <c r="W249" s="2" t="b">
        <f>$G249&gt;=$C$13</f>
        <v>0</v>
      </c>
      <c r="X249" s="2" t="b">
        <f>$G249&lt;=$D$13</f>
        <v>1</v>
      </c>
      <c r="Y249" s="2">
        <f>IF(AND(W249,X249),13,0)</f>
        <v>0</v>
      </c>
      <c r="Z249" s="2" t="b">
        <f>$G249&gt;=$C$15</f>
        <v>0</v>
      </c>
      <c r="AA249" s="2" t="b">
        <f>$G249&lt;=$D$15</f>
        <v>1</v>
      </c>
      <c r="AB249" s="2">
        <f>IF(AND(Z249,AA249),15,0)</f>
        <v>0</v>
      </c>
      <c r="AC249" s="2" t="b">
        <f>$G249&gt;=$C$17</f>
        <v>0</v>
      </c>
      <c r="AD249" s="2" t="b">
        <f>$G249&lt;=$D$17</f>
        <v>1</v>
      </c>
      <c r="AE249" s="2">
        <f>IF(AND(AC249,AD249),17,0)</f>
        <v>0</v>
      </c>
      <c r="AF249" s="2" t="b">
        <f>$G249&gt;=$C$19</f>
        <v>0</v>
      </c>
      <c r="AG249" s="2" t="b">
        <f>$G249&lt;=$D$19</f>
        <v>1</v>
      </c>
      <c r="AH249" s="2">
        <f>IF(AND(AF249,AG249),19,0)</f>
        <v>0</v>
      </c>
      <c r="AI249" s="2" t="b">
        <f>$G249&gt;=$C$21</f>
        <v>0</v>
      </c>
      <c r="AJ249" s="2" t="b">
        <f>$G249&lt;=$D$21</f>
        <v>1</v>
      </c>
      <c r="AK249" s="2">
        <f>IF(AND(AI249,AJ249),21,0)</f>
        <v>0</v>
      </c>
      <c r="AL249" s="2" t="b">
        <f>$G249&gt;=$C$23</f>
        <v>1</v>
      </c>
      <c r="AM249" s="2" t="b">
        <f>$G249&lt;=$D$23</f>
        <v>1</v>
      </c>
      <c r="AN249" s="2">
        <f>IF(AND(AL249,AM249),23,0)</f>
        <v>23</v>
      </c>
      <c r="AO249" s="2">
        <f>MAX(J249,M249,P249,S249,V249,Y249,AB249,AE249,AH249,AK249,AN249)</f>
        <v>23</v>
      </c>
      <c r="AP249" s="2" t="str">
        <f t="array" aca="1" ref="AP249" ca="1">INDIRECT("A"&amp;AO249)</f>
        <v>Damen V</v>
      </c>
      <c r="AQ249" s="2" t="str">
        <f t="array" aca="1" ref="AQ249" ca="1">INDIRECT("E"&amp;AO249)</f>
        <v>Damen V</v>
      </c>
    </row>
    <row r="250" spans="7:43" hidden="1" x14ac:dyDescent="0.25">
      <c r="G250" s="2">
        <f>$D$2-(ROW()-143)</f>
        <v>1919</v>
      </c>
      <c r="H250" s="2" t="b">
        <f>$G250&gt;=$C$3</f>
        <v>0</v>
      </c>
      <c r="I250" s="2" t="b">
        <f>$G250&lt;=$D$3</f>
        <v>1</v>
      </c>
      <c r="J250" s="2">
        <f>IF(AND(H250,I250),3,0)</f>
        <v>0</v>
      </c>
      <c r="K250" s="2" t="b">
        <f>$G250&gt;=$C$5</f>
        <v>0</v>
      </c>
      <c r="L250" s="2" t="b">
        <f>$G250&lt;=$D$5</f>
        <v>1</v>
      </c>
      <c r="M250" s="2">
        <f>IF(AND(K250,L250),5,0)</f>
        <v>0</v>
      </c>
      <c r="N250" s="2" t="b">
        <f>$G250&gt;=$C$7</f>
        <v>0</v>
      </c>
      <c r="O250" s="2" t="b">
        <f>$G250&lt;=$D$7</f>
        <v>1</v>
      </c>
      <c r="P250" s="2">
        <f>IF(AND(N250,O250),7,0)</f>
        <v>0</v>
      </c>
      <c r="Q250" s="2" t="b">
        <f>$G250&gt;=$C$9</f>
        <v>0</v>
      </c>
      <c r="R250" s="2" t="b">
        <f>$G250&lt;=$D$9</f>
        <v>1</v>
      </c>
      <c r="S250" s="2">
        <f>IF(AND(Q250,R250),9,0)</f>
        <v>0</v>
      </c>
      <c r="T250" s="2" t="b">
        <f>$G250&gt;=$C$11</f>
        <v>0</v>
      </c>
      <c r="U250" s="2" t="b">
        <f>$G250&lt;=$D$11</f>
        <v>1</v>
      </c>
      <c r="V250" s="2">
        <f>IF(AND(T250,U250),11,0)</f>
        <v>0</v>
      </c>
      <c r="W250" s="2" t="b">
        <f>$G250&gt;=$C$13</f>
        <v>0</v>
      </c>
      <c r="X250" s="2" t="b">
        <f>$G250&lt;=$D$13</f>
        <v>1</v>
      </c>
      <c r="Y250" s="2">
        <f>IF(AND(W250,X250),13,0)</f>
        <v>0</v>
      </c>
      <c r="Z250" s="2" t="b">
        <f>$G250&gt;=$C$15</f>
        <v>0</v>
      </c>
      <c r="AA250" s="2" t="b">
        <f>$G250&lt;=$D$15</f>
        <v>1</v>
      </c>
      <c r="AB250" s="2">
        <f>IF(AND(Z250,AA250),15,0)</f>
        <v>0</v>
      </c>
      <c r="AC250" s="2" t="b">
        <f>$G250&gt;=$C$17</f>
        <v>0</v>
      </c>
      <c r="AD250" s="2" t="b">
        <f>$G250&lt;=$D$17</f>
        <v>1</v>
      </c>
      <c r="AE250" s="2">
        <f>IF(AND(AC250,AD250),17,0)</f>
        <v>0</v>
      </c>
      <c r="AF250" s="2" t="b">
        <f>$G250&gt;=$C$19</f>
        <v>0</v>
      </c>
      <c r="AG250" s="2" t="b">
        <f>$G250&lt;=$D$19</f>
        <v>1</v>
      </c>
      <c r="AH250" s="2">
        <f>IF(AND(AF250,AG250),19,0)</f>
        <v>0</v>
      </c>
      <c r="AI250" s="2" t="b">
        <f>$G250&gt;=$C$21</f>
        <v>0</v>
      </c>
      <c r="AJ250" s="2" t="b">
        <f>$G250&lt;=$D$21</f>
        <v>1</v>
      </c>
      <c r="AK250" s="2">
        <f>IF(AND(AI250,AJ250),21,0)</f>
        <v>0</v>
      </c>
      <c r="AL250" s="2" t="b">
        <f>$G250&gt;=$C$23</f>
        <v>1</v>
      </c>
      <c r="AM250" s="2" t="b">
        <f>$G250&lt;=$D$23</f>
        <v>1</v>
      </c>
      <c r="AN250" s="2">
        <f>IF(AND(AL250,AM250),23,0)</f>
        <v>23</v>
      </c>
      <c r="AO250" s="2">
        <f>MAX(J250,M250,P250,S250,V250,Y250,AB250,AE250,AH250,AK250,AN250)</f>
        <v>23</v>
      </c>
      <c r="AP250" s="2" t="str">
        <f t="array" aca="1" ref="AP250" ca="1">INDIRECT("A"&amp;AO250)</f>
        <v>Damen V</v>
      </c>
      <c r="AQ250" s="2" t="str">
        <f t="array" aca="1" ref="AQ250" ca="1">INDIRECT("E"&amp;AO250)</f>
        <v>Damen V</v>
      </c>
    </row>
    <row r="251" spans="7:43" hidden="1" x14ac:dyDescent="0.25">
      <c r="G251" s="2">
        <f>$D$2-(ROW()-143)</f>
        <v>1918</v>
      </c>
      <c r="H251" s="2" t="b">
        <f>$G251&gt;=$C$3</f>
        <v>0</v>
      </c>
      <c r="I251" s="2" t="b">
        <f>$G251&lt;=$D$3</f>
        <v>1</v>
      </c>
      <c r="J251" s="2">
        <f>IF(AND(H251,I251),3,0)</f>
        <v>0</v>
      </c>
      <c r="K251" s="2" t="b">
        <f>$G251&gt;=$C$5</f>
        <v>0</v>
      </c>
      <c r="L251" s="2" t="b">
        <f>$G251&lt;=$D$5</f>
        <v>1</v>
      </c>
      <c r="M251" s="2">
        <f>IF(AND(K251,L251),5,0)</f>
        <v>0</v>
      </c>
      <c r="N251" s="2" t="b">
        <f>$G251&gt;=$C$7</f>
        <v>0</v>
      </c>
      <c r="O251" s="2" t="b">
        <f>$G251&lt;=$D$7</f>
        <v>1</v>
      </c>
      <c r="P251" s="2">
        <f>IF(AND(N251,O251),7,0)</f>
        <v>0</v>
      </c>
      <c r="Q251" s="2" t="b">
        <f>$G251&gt;=$C$9</f>
        <v>0</v>
      </c>
      <c r="R251" s="2" t="b">
        <f>$G251&lt;=$D$9</f>
        <v>1</v>
      </c>
      <c r="S251" s="2">
        <f>IF(AND(Q251,R251),9,0)</f>
        <v>0</v>
      </c>
      <c r="T251" s="2" t="b">
        <f>$G251&gt;=$C$11</f>
        <v>0</v>
      </c>
      <c r="U251" s="2" t="b">
        <f>$G251&lt;=$D$11</f>
        <v>1</v>
      </c>
      <c r="V251" s="2">
        <f>IF(AND(T251,U251),11,0)</f>
        <v>0</v>
      </c>
      <c r="W251" s="2" t="b">
        <f>$G251&gt;=$C$13</f>
        <v>0</v>
      </c>
      <c r="X251" s="2" t="b">
        <f>$G251&lt;=$D$13</f>
        <v>1</v>
      </c>
      <c r="Y251" s="2">
        <f>IF(AND(W251,X251),13,0)</f>
        <v>0</v>
      </c>
      <c r="Z251" s="2" t="b">
        <f>$G251&gt;=$C$15</f>
        <v>0</v>
      </c>
      <c r="AA251" s="2" t="b">
        <f>$G251&lt;=$D$15</f>
        <v>1</v>
      </c>
      <c r="AB251" s="2">
        <f>IF(AND(Z251,AA251),15,0)</f>
        <v>0</v>
      </c>
      <c r="AC251" s="2" t="b">
        <f>$G251&gt;=$C$17</f>
        <v>0</v>
      </c>
      <c r="AD251" s="2" t="b">
        <f>$G251&lt;=$D$17</f>
        <v>1</v>
      </c>
      <c r="AE251" s="2">
        <f>IF(AND(AC251,AD251),17,0)</f>
        <v>0</v>
      </c>
      <c r="AF251" s="2" t="b">
        <f>$G251&gt;=$C$19</f>
        <v>0</v>
      </c>
      <c r="AG251" s="2" t="b">
        <f>$G251&lt;=$D$19</f>
        <v>1</v>
      </c>
      <c r="AH251" s="2">
        <f>IF(AND(AF251,AG251),19,0)</f>
        <v>0</v>
      </c>
      <c r="AI251" s="2" t="b">
        <f>$G251&gt;=$C$21</f>
        <v>0</v>
      </c>
      <c r="AJ251" s="2" t="b">
        <f>$G251&lt;=$D$21</f>
        <v>1</v>
      </c>
      <c r="AK251" s="2">
        <f>IF(AND(AI251,AJ251),21,0)</f>
        <v>0</v>
      </c>
      <c r="AL251" s="2" t="b">
        <f>$G251&gt;=$C$23</f>
        <v>1</v>
      </c>
      <c r="AM251" s="2" t="b">
        <f>$G251&lt;=$D$23</f>
        <v>1</v>
      </c>
      <c r="AN251" s="2">
        <f>IF(AND(AL251,AM251),23,0)</f>
        <v>23</v>
      </c>
      <c r="AO251" s="2">
        <f>MAX(J251,M251,P251,S251,V251,Y251,AB251,AE251,AH251,AK251,AN251)</f>
        <v>23</v>
      </c>
      <c r="AP251" s="2" t="str">
        <f t="array" aca="1" ref="AP251" ca="1">INDIRECT("A"&amp;AO251)</f>
        <v>Damen V</v>
      </c>
      <c r="AQ251" s="2" t="str">
        <f t="array" aca="1" ref="AQ251" ca="1">INDIRECT("E"&amp;AO251)</f>
        <v>Damen V</v>
      </c>
    </row>
    <row r="252" spans="7:43" hidden="1" x14ac:dyDescent="0.25">
      <c r="G252" s="2">
        <f>$D$2-(ROW()-143)</f>
        <v>1917</v>
      </c>
      <c r="H252" s="2" t="b">
        <f>$G252&gt;=$C$3</f>
        <v>0</v>
      </c>
      <c r="I252" s="2" t="b">
        <f>$G252&lt;=$D$3</f>
        <v>1</v>
      </c>
      <c r="J252" s="2">
        <f>IF(AND(H252,I252),3,0)</f>
        <v>0</v>
      </c>
      <c r="K252" s="2" t="b">
        <f>$G252&gt;=$C$5</f>
        <v>0</v>
      </c>
      <c r="L252" s="2" t="b">
        <f>$G252&lt;=$D$5</f>
        <v>1</v>
      </c>
      <c r="M252" s="2">
        <f>IF(AND(K252,L252),5,0)</f>
        <v>0</v>
      </c>
      <c r="N252" s="2" t="b">
        <f>$G252&gt;=$C$7</f>
        <v>0</v>
      </c>
      <c r="O252" s="2" t="b">
        <f>$G252&lt;=$D$7</f>
        <v>1</v>
      </c>
      <c r="P252" s="2">
        <f>IF(AND(N252,O252),7,0)</f>
        <v>0</v>
      </c>
      <c r="Q252" s="2" t="b">
        <f>$G252&gt;=$C$9</f>
        <v>0</v>
      </c>
      <c r="R252" s="2" t="b">
        <f>$G252&lt;=$D$9</f>
        <v>1</v>
      </c>
      <c r="S252" s="2">
        <f>IF(AND(Q252,R252),9,0)</f>
        <v>0</v>
      </c>
      <c r="T252" s="2" t="b">
        <f>$G252&gt;=$C$11</f>
        <v>0</v>
      </c>
      <c r="U252" s="2" t="b">
        <f>$G252&lt;=$D$11</f>
        <v>1</v>
      </c>
      <c r="V252" s="2">
        <f>IF(AND(T252,U252),11,0)</f>
        <v>0</v>
      </c>
      <c r="W252" s="2" t="b">
        <f>$G252&gt;=$C$13</f>
        <v>0</v>
      </c>
      <c r="X252" s="2" t="b">
        <f>$G252&lt;=$D$13</f>
        <v>1</v>
      </c>
      <c r="Y252" s="2">
        <f>IF(AND(W252,X252),13,0)</f>
        <v>0</v>
      </c>
      <c r="Z252" s="2" t="b">
        <f>$G252&gt;=$C$15</f>
        <v>0</v>
      </c>
      <c r="AA252" s="2" t="b">
        <f>$G252&lt;=$D$15</f>
        <v>1</v>
      </c>
      <c r="AB252" s="2">
        <f>IF(AND(Z252,AA252),15,0)</f>
        <v>0</v>
      </c>
      <c r="AC252" s="2" t="b">
        <f>$G252&gt;=$C$17</f>
        <v>0</v>
      </c>
      <c r="AD252" s="2" t="b">
        <f>$G252&lt;=$D$17</f>
        <v>1</v>
      </c>
      <c r="AE252" s="2">
        <f>IF(AND(AC252,AD252),17,0)</f>
        <v>0</v>
      </c>
      <c r="AF252" s="2" t="b">
        <f>$G252&gt;=$C$19</f>
        <v>0</v>
      </c>
      <c r="AG252" s="2" t="b">
        <f>$G252&lt;=$D$19</f>
        <v>1</v>
      </c>
      <c r="AH252" s="2">
        <f>IF(AND(AF252,AG252),19,0)</f>
        <v>0</v>
      </c>
      <c r="AI252" s="2" t="b">
        <f>$G252&gt;=$C$21</f>
        <v>0</v>
      </c>
      <c r="AJ252" s="2" t="b">
        <f>$G252&lt;=$D$21</f>
        <v>1</v>
      </c>
      <c r="AK252" s="2">
        <f>IF(AND(AI252,AJ252),21,0)</f>
        <v>0</v>
      </c>
      <c r="AL252" s="2" t="b">
        <f>$G252&gt;=$C$23</f>
        <v>1</v>
      </c>
      <c r="AM252" s="2" t="b">
        <f>$G252&lt;=$D$23</f>
        <v>1</v>
      </c>
      <c r="AN252" s="2">
        <f>IF(AND(AL252,AM252),23,0)</f>
        <v>23</v>
      </c>
      <c r="AO252" s="2">
        <f>MAX(J252,M252,P252,S252,V252,Y252,AB252,AE252,AH252,AK252,AN252)</f>
        <v>23</v>
      </c>
      <c r="AP252" s="2" t="str">
        <f t="array" aca="1" ref="AP252" ca="1">INDIRECT("A"&amp;AO252)</f>
        <v>Damen V</v>
      </c>
      <c r="AQ252" s="2" t="str">
        <f t="array" aca="1" ref="AQ252" ca="1">INDIRECT("E"&amp;AO252)</f>
        <v>Damen V</v>
      </c>
    </row>
    <row r="253" spans="7:43" hidden="1" x14ac:dyDescent="0.25">
      <c r="G253" s="2">
        <f>$D$2-(ROW()-143)</f>
        <v>1916</v>
      </c>
      <c r="H253" s="2" t="b">
        <f>$G253&gt;=$C$3</f>
        <v>0</v>
      </c>
      <c r="I253" s="2" t="b">
        <f>$G253&lt;=$D$3</f>
        <v>1</v>
      </c>
      <c r="J253" s="2">
        <f>IF(AND(H253,I253),3,0)</f>
        <v>0</v>
      </c>
      <c r="K253" s="2" t="b">
        <f>$G253&gt;=$C$5</f>
        <v>0</v>
      </c>
      <c r="L253" s="2" t="b">
        <f>$G253&lt;=$D$5</f>
        <v>1</v>
      </c>
      <c r="M253" s="2">
        <f>IF(AND(K253,L253),5,0)</f>
        <v>0</v>
      </c>
      <c r="N253" s="2" t="b">
        <f>$G253&gt;=$C$7</f>
        <v>0</v>
      </c>
      <c r="O253" s="2" t="b">
        <f>$G253&lt;=$D$7</f>
        <v>1</v>
      </c>
      <c r="P253" s="2">
        <f>IF(AND(N253,O253),7,0)</f>
        <v>0</v>
      </c>
      <c r="Q253" s="2" t="b">
        <f>$G253&gt;=$C$9</f>
        <v>0</v>
      </c>
      <c r="R253" s="2" t="b">
        <f>$G253&lt;=$D$9</f>
        <v>1</v>
      </c>
      <c r="S253" s="2">
        <f>IF(AND(Q253,R253),9,0)</f>
        <v>0</v>
      </c>
      <c r="T253" s="2" t="b">
        <f>$G253&gt;=$C$11</f>
        <v>0</v>
      </c>
      <c r="U253" s="2" t="b">
        <f>$G253&lt;=$D$11</f>
        <v>1</v>
      </c>
      <c r="V253" s="2">
        <f>IF(AND(T253,U253),11,0)</f>
        <v>0</v>
      </c>
      <c r="W253" s="2" t="b">
        <f>$G253&gt;=$C$13</f>
        <v>0</v>
      </c>
      <c r="X253" s="2" t="b">
        <f>$G253&lt;=$D$13</f>
        <v>1</v>
      </c>
      <c r="Y253" s="2">
        <f>IF(AND(W253,X253),13,0)</f>
        <v>0</v>
      </c>
      <c r="Z253" s="2" t="b">
        <f>$G253&gt;=$C$15</f>
        <v>0</v>
      </c>
      <c r="AA253" s="2" t="b">
        <f>$G253&lt;=$D$15</f>
        <v>1</v>
      </c>
      <c r="AB253" s="2">
        <f>IF(AND(Z253,AA253),15,0)</f>
        <v>0</v>
      </c>
      <c r="AC253" s="2" t="b">
        <f>$G253&gt;=$C$17</f>
        <v>0</v>
      </c>
      <c r="AD253" s="2" t="b">
        <f>$G253&lt;=$D$17</f>
        <v>1</v>
      </c>
      <c r="AE253" s="2">
        <f>IF(AND(AC253,AD253),17,0)</f>
        <v>0</v>
      </c>
      <c r="AF253" s="2" t="b">
        <f>$G253&gt;=$C$19</f>
        <v>0</v>
      </c>
      <c r="AG253" s="2" t="b">
        <f>$G253&lt;=$D$19</f>
        <v>1</v>
      </c>
      <c r="AH253" s="2">
        <f>IF(AND(AF253,AG253),19,0)</f>
        <v>0</v>
      </c>
      <c r="AI253" s="2" t="b">
        <f>$G253&gt;=$C$21</f>
        <v>0</v>
      </c>
      <c r="AJ253" s="2" t="b">
        <f>$G253&lt;=$D$21</f>
        <v>1</v>
      </c>
      <c r="AK253" s="2">
        <f>IF(AND(AI253,AJ253),21,0)</f>
        <v>0</v>
      </c>
      <c r="AL253" s="2" t="b">
        <f>$G253&gt;=$C$23</f>
        <v>1</v>
      </c>
      <c r="AM253" s="2" t="b">
        <f>$G253&lt;=$D$23</f>
        <v>1</v>
      </c>
      <c r="AN253" s="2">
        <f>IF(AND(AL253,AM253),23,0)</f>
        <v>23</v>
      </c>
      <c r="AO253" s="2">
        <f>MAX(J253,M253,P253,S253,V253,Y253,AB253,AE253,AH253,AK253,AN253)</f>
        <v>23</v>
      </c>
      <c r="AP253" s="2" t="str">
        <f t="array" aca="1" ref="AP253" ca="1">INDIRECT("A"&amp;AO253)</f>
        <v>Damen V</v>
      </c>
      <c r="AQ253" s="2" t="str">
        <f t="array" aca="1" ref="AQ253" ca="1">INDIRECT("E"&amp;AO253)</f>
        <v>Damen V</v>
      </c>
    </row>
    <row r="254" spans="7:43" hidden="1" x14ac:dyDescent="0.25"/>
  </sheetData>
  <sheetProtection algorithmName="SHA-512" hashValue="VmicnXfnCvA0Y1BpClfpF45pKYzKRyGTPvqMBYZOclv+OGNVdrg/NHcnYNTHlRMnbOW01JojJjqHTCub/Smh0A==" saltValue="4zyvmCwdsSD3huwXP6jg8Q==" spinCount="100000" sheet="1" objects="1" scenarios="1" selectLockedCells="1" selectUnlockedCells="1"/>
  <pageMargins left="0.7" right="0.7" top="0.78740157499999996" bottom="0.78740157499999996" header="0.3" footer="0.3"/>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015BFC7-5733-41C3-B499-0DBAEF44E628}">
  <dimension ref="A1:AN76"/>
  <sheetViews>
    <sheetView tabSelected="1" workbookViewId="0"/>
  </sheetViews>
  <sheetFormatPr baseColWidth="10" defaultRowHeight="15.75" x14ac:dyDescent="0.25"/>
  <cols>
    <col min="1" max="40" width="65.28515625" style="2" customWidth="1"/>
    <col min="41" max="16384" width="11.42578125" style="2"/>
  </cols>
  <sheetData>
    <row r="1" spans="1:40" s="6" customFormat="1" x14ac:dyDescent="0.25">
      <c r="A1" s="6">
        <v>1</v>
      </c>
      <c r="B1" s="6">
        <v>2</v>
      </c>
      <c r="C1" s="6">
        <v>3</v>
      </c>
      <c r="D1" s="6">
        <v>4</v>
      </c>
      <c r="E1" s="6">
        <v>5</v>
      </c>
      <c r="F1" s="6">
        <v>6</v>
      </c>
      <c r="G1" s="6">
        <v>7</v>
      </c>
      <c r="H1" s="6">
        <v>8</v>
      </c>
      <c r="I1" s="6">
        <v>9</v>
      </c>
      <c r="J1" s="6">
        <v>10</v>
      </c>
      <c r="K1" s="6">
        <v>11</v>
      </c>
      <c r="L1" s="6">
        <v>12</v>
      </c>
      <c r="M1" s="6">
        <v>13</v>
      </c>
      <c r="N1" s="6">
        <v>14</v>
      </c>
      <c r="O1" s="6">
        <v>15</v>
      </c>
      <c r="P1" s="6">
        <v>16</v>
      </c>
      <c r="Q1" s="6">
        <v>17</v>
      </c>
      <c r="R1" s="6">
        <v>18</v>
      </c>
      <c r="S1" s="6">
        <v>19</v>
      </c>
      <c r="T1" s="6">
        <v>20</v>
      </c>
      <c r="U1" s="6">
        <v>21</v>
      </c>
      <c r="V1" s="6">
        <v>22</v>
      </c>
      <c r="W1" s="6">
        <v>23</v>
      </c>
      <c r="X1" s="6">
        <v>24</v>
      </c>
      <c r="Y1" s="6">
        <v>25</v>
      </c>
      <c r="Z1" s="6">
        <v>26</v>
      </c>
      <c r="AA1" s="6">
        <v>27</v>
      </c>
      <c r="AB1" s="6">
        <v>28</v>
      </c>
      <c r="AC1" s="6">
        <v>29</v>
      </c>
      <c r="AD1" s="6">
        <v>30</v>
      </c>
      <c r="AE1" s="6">
        <v>31</v>
      </c>
      <c r="AF1" s="6">
        <v>32</v>
      </c>
      <c r="AG1" s="6">
        <v>33</v>
      </c>
      <c r="AH1" s="6">
        <v>34</v>
      </c>
      <c r="AI1" s="6">
        <v>35</v>
      </c>
      <c r="AJ1" s="6">
        <v>36</v>
      </c>
      <c r="AK1" s="6">
        <v>37</v>
      </c>
      <c r="AL1" s="6">
        <v>38</v>
      </c>
      <c r="AM1" s="6">
        <v>39</v>
      </c>
      <c r="AN1" s="6">
        <v>40</v>
      </c>
    </row>
    <row r="2" spans="1:40" x14ac:dyDescent="0.25">
      <c r="A2" s="3" t="s">
        <v>1545</v>
      </c>
      <c r="B2" s="2" t="s">
        <v>1544</v>
      </c>
      <c r="C2" s="2" t="s">
        <v>1543</v>
      </c>
      <c r="D2" s="2" t="s">
        <v>1542</v>
      </c>
      <c r="E2" s="2" t="s">
        <v>1541</v>
      </c>
      <c r="F2" s="5" t="s">
        <v>1540</v>
      </c>
      <c r="G2" s="2" t="s">
        <v>1539</v>
      </c>
      <c r="H2" s="2" t="s">
        <v>1538</v>
      </c>
      <c r="I2" s="2" t="s">
        <v>1537</v>
      </c>
      <c r="J2" s="5" t="s">
        <v>1536</v>
      </c>
      <c r="K2" s="2" t="s">
        <v>1535</v>
      </c>
      <c r="L2" s="2" t="s">
        <v>1534</v>
      </c>
      <c r="M2" s="2" t="s">
        <v>1533</v>
      </c>
      <c r="N2" s="2" t="s">
        <v>1532</v>
      </c>
      <c r="O2" s="2" t="s">
        <v>1531</v>
      </c>
      <c r="P2" s="2" t="s">
        <v>1530</v>
      </c>
      <c r="Q2" s="2" t="s">
        <v>1529</v>
      </c>
      <c r="R2" s="2" t="s">
        <v>1528</v>
      </c>
      <c r="S2" s="2" t="s">
        <v>1527</v>
      </c>
      <c r="T2" s="5" t="s">
        <v>1526</v>
      </c>
      <c r="V2" s="2" t="s">
        <v>1525</v>
      </c>
      <c r="W2" s="2" t="s">
        <v>1524</v>
      </c>
      <c r="X2" s="2" t="s">
        <v>1523</v>
      </c>
      <c r="Y2" s="2" t="s">
        <v>1522</v>
      </c>
      <c r="Z2" s="2" t="s">
        <v>1521</v>
      </c>
      <c r="AA2" s="2" t="s">
        <v>1520</v>
      </c>
      <c r="AB2" s="2" t="s">
        <v>1519</v>
      </c>
      <c r="AC2" s="2" t="s">
        <v>1518</v>
      </c>
      <c r="AD2" s="2" t="s">
        <v>1517</v>
      </c>
      <c r="AE2" s="2" t="s">
        <v>1516</v>
      </c>
      <c r="AF2" s="2" t="s">
        <v>1515</v>
      </c>
      <c r="AG2" s="2" t="s">
        <v>1514</v>
      </c>
      <c r="AH2" s="2" t="s">
        <v>1513</v>
      </c>
      <c r="AI2" s="2" t="s">
        <v>1512</v>
      </c>
      <c r="AJ2" s="2" t="s">
        <v>1511</v>
      </c>
      <c r="AK2" s="2" t="s">
        <v>1510</v>
      </c>
      <c r="AL2" s="2" t="s">
        <v>1509</v>
      </c>
      <c r="AM2" s="2" t="s">
        <v>1508</v>
      </c>
      <c r="AN2" s="2" t="s">
        <v>1507</v>
      </c>
    </row>
    <row r="3" spans="1:40" x14ac:dyDescent="0.25">
      <c r="A3" s="3" t="s">
        <v>1506</v>
      </c>
      <c r="B3" s="2" t="s">
        <v>1505</v>
      </c>
      <c r="C3" s="2" t="s">
        <v>1504</v>
      </c>
      <c r="D3" s="2" t="s">
        <v>1503</v>
      </c>
      <c r="E3" s="2" t="s">
        <v>1502</v>
      </c>
      <c r="F3" s="5" t="s">
        <v>1501</v>
      </c>
      <c r="G3" s="2" t="s">
        <v>1500</v>
      </c>
      <c r="H3" s="2" t="s">
        <v>1499</v>
      </c>
      <c r="I3" s="2" t="s">
        <v>1498</v>
      </c>
      <c r="J3" s="5" t="s">
        <v>1497</v>
      </c>
      <c r="K3" s="2" t="s">
        <v>1496</v>
      </c>
      <c r="L3" s="2" t="s">
        <v>1495</v>
      </c>
      <c r="M3" s="2" t="s">
        <v>1494</v>
      </c>
      <c r="N3" s="2" t="s">
        <v>1493</v>
      </c>
      <c r="O3" s="2" t="s">
        <v>1492</v>
      </c>
      <c r="P3" s="2" t="s">
        <v>1491</v>
      </c>
      <c r="Q3" s="2" t="s">
        <v>1490</v>
      </c>
      <c r="R3" s="2" t="s">
        <v>1489</v>
      </c>
      <c r="S3" s="2" t="s">
        <v>1488</v>
      </c>
      <c r="T3" s="5" t="s">
        <v>1487</v>
      </c>
      <c r="V3" s="2" t="s">
        <v>1486</v>
      </c>
      <c r="W3" s="2" t="s">
        <v>1485</v>
      </c>
      <c r="X3" s="2" t="s">
        <v>1484</v>
      </c>
      <c r="Y3" s="2" t="s">
        <v>1483</v>
      </c>
      <c r="Z3" s="2" t="s">
        <v>1482</v>
      </c>
      <c r="AA3" s="2" t="s">
        <v>1481</v>
      </c>
      <c r="AB3" s="2" t="s">
        <v>1480</v>
      </c>
      <c r="AC3" s="2" t="s">
        <v>1479</v>
      </c>
      <c r="AD3" s="2" t="s">
        <v>1478</v>
      </c>
      <c r="AE3" s="2" t="s">
        <v>1477</v>
      </c>
      <c r="AF3" s="2" t="s">
        <v>1476</v>
      </c>
      <c r="AG3" s="2" t="s">
        <v>1475</v>
      </c>
      <c r="AH3" s="2" t="s">
        <v>1474</v>
      </c>
      <c r="AI3" s="2" t="s">
        <v>1473</v>
      </c>
      <c r="AJ3" s="2" t="s">
        <v>1472</v>
      </c>
      <c r="AK3" s="2" t="s">
        <v>1471</v>
      </c>
      <c r="AL3" s="2" t="s">
        <v>1470</v>
      </c>
      <c r="AM3" s="2" t="s">
        <v>1469</v>
      </c>
      <c r="AN3" s="2" t="s">
        <v>1468</v>
      </c>
    </row>
    <row r="4" spans="1:40" x14ac:dyDescent="0.25">
      <c r="A4" s="3" t="s">
        <v>1467</v>
      </c>
      <c r="B4" s="2" t="s">
        <v>1466</v>
      </c>
      <c r="C4" s="2" t="s">
        <v>1465</v>
      </c>
      <c r="D4" s="2" t="s">
        <v>1464</v>
      </c>
      <c r="E4" s="2" t="s">
        <v>1463</v>
      </c>
      <c r="F4" s="5" t="s">
        <v>1462</v>
      </c>
      <c r="G4" s="2" t="s">
        <v>1461</v>
      </c>
      <c r="H4" s="2" t="s">
        <v>1460</v>
      </c>
      <c r="I4" s="2" t="s">
        <v>1459</v>
      </c>
      <c r="J4" s="5" t="s">
        <v>1458</v>
      </c>
      <c r="K4" s="2" t="s">
        <v>1457</v>
      </c>
      <c r="L4" s="2" t="s">
        <v>1456</v>
      </c>
      <c r="M4" s="2" t="s">
        <v>1455</v>
      </c>
      <c r="N4" s="2" t="s">
        <v>1454</v>
      </c>
      <c r="O4" s="2" t="s">
        <v>1453</v>
      </c>
      <c r="P4" s="2" t="s">
        <v>1452</v>
      </c>
      <c r="Q4" s="2" t="s">
        <v>1451</v>
      </c>
      <c r="R4" s="2" t="s">
        <v>1450</v>
      </c>
      <c r="S4" s="2" t="s">
        <v>1449</v>
      </c>
      <c r="T4" s="5" t="s">
        <v>1448</v>
      </c>
      <c r="V4" s="2" t="s">
        <v>1447</v>
      </c>
      <c r="W4" s="2" t="s">
        <v>1446</v>
      </c>
      <c r="X4" s="2" t="s">
        <v>1445</v>
      </c>
      <c r="Y4" s="2" t="s">
        <v>1444</v>
      </c>
      <c r="Z4" s="2" t="s">
        <v>1443</v>
      </c>
      <c r="AA4" s="2" t="s">
        <v>1442</v>
      </c>
      <c r="AB4" s="2" t="s">
        <v>1441</v>
      </c>
      <c r="AC4" s="2" t="s">
        <v>1440</v>
      </c>
      <c r="AD4" s="2" t="s">
        <v>1439</v>
      </c>
      <c r="AE4" s="2" t="s">
        <v>1438</v>
      </c>
      <c r="AF4" s="2" t="s">
        <v>1437</v>
      </c>
      <c r="AG4" s="2" t="s">
        <v>1436</v>
      </c>
      <c r="AH4" s="2" t="s">
        <v>1435</v>
      </c>
      <c r="AI4" s="2" t="s">
        <v>1434</v>
      </c>
      <c r="AJ4" s="2" t="s">
        <v>1433</v>
      </c>
      <c r="AK4" s="2" t="s">
        <v>1432</v>
      </c>
      <c r="AL4" s="2" t="s">
        <v>1431</v>
      </c>
      <c r="AM4" s="2" t="s">
        <v>1430</v>
      </c>
      <c r="AN4" s="2" t="s">
        <v>1429</v>
      </c>
    </row>
    <row r="5" spans="1:40" x14ac:dyDescent="0.25">
      <c r="A5" s="2" t="s">
        <v>1428</v>
      </c>
      <c r="B5" s="2" t="s">
        <v>1427</v>
      </c>
      <c r="C5" s="2" t="s">
        <v>1426</v>
      </c>
      <c r="D5" s="2" t="s">
        <v>1425</v>
      </c>
      <c r="E5" s="2" t="s">
        <v>1424</v>
      </c>
      <c r="F5" s="5" t="s">
        <v>1423</v>
      </c>
      <c r="G5" s="2" t="s">
        <v>1422</v>
      </c>
      <c r="H5" s="2" t="s">
        <v>1421</v>
      </c>
      <c r="I5" s="2" t="s">
        <v>1420</v>
      </c>
      <c r="J5" s="5" t="s">
        <v>1419</v>
      </c>
      <c r="K5" s="2" t="s">
        <v>1418</v>
      </c>
      <c r="L5" s="2" t="s">
        <v>1417</v>
      </c>
      <c r="M5" s="2" t="s">
        <v>1416</v>
      </c>
      <c r="N5" s="2" t="s">
        <v>1415</v>
      </c>
      <c r="O5" s="2" t="s">
        <v>1414</v>
      </c>
      <c r="P5" s="2" t="s">
        <v>1413</v>
      </c>
      <c r="Q5" s="2" t="s">
        <v>1412</v>
      </c>
      <c r="R5" s="2" t="s">
        <v>1411</v>
      </c>
      <c r="S5" s="2" t="s">
        <v>1410</v>
      </c>
      <c r="T5" s="5" t="s">
        <v>1409</v>
      </c>
      <c r="V5" s="2" t="s">
        <v>1408</v>
      </c>
      <c r="W5" s="2" t="s">
        <v>1407</v>
      </c>
      <c r="X5" s="2" t="s">
        <v>1406</v>
      </c>
      <c r="Y5" s="2" t="s">
        <v>1405</v>
      </c>
      <c r="Z5" s="2" t="s">
        <v>1404</v>
      </c>
      <c r="AA5" s="2" t="s">
        <v>1403</v>
      </c>
      <c r="AB5" s="2" t="s">
        <v>1402</v>
      </c>
      <c r="AC5" s="2" t="s">
        <v>1401</v>
      </c>
      <c r="AD5" s="2" t="s">
        <v>1400</v>
      </c>
      <c r="AE5" s="2" t="s">
        <v>1399</v>
      </c>
      <c r="AF5" s="2" t="s">
        <v>1398</v>
      </c>
      <c r="AG5" s="2" t="s">
        <v>1397</v>
      </c>
      <c r="AH5" s="2" t="s">
        <v>1396</v>
      </c>
      <c r="AI5" s="2" t="s">
        <v>1395</v>
      </c>
      <c r="AJ5" s="2" t="s">
        <v>1394</v>
      </c>
      <c r="AK5" s="2" t="s">
        <v>1393</v>
      </c>
      <c r="AL5" s="2" t="s">
        <v>1392</v>
      </c>
      <c r="AM5" s="2" t="s">
        <v>1391</v>
      </c>
      <c r="AN5" s="2" t="s">
        <v>1390</v>
      </c>
    </row>
    <row r="6" spans="1:40" x14ac:dyDescent="0.25">
      <c r="A6" s="2" t="s">
        <v>1389</v>
      </c>
      <c r="B6" s="2" t="s">
        <v>1388</v>
      </c>
      <c r="C6" s="2" t="s">
        <v>1387</v>
      </c>
      <c r="D6" s="2" t="s">
        <v>1386</v>
      </c>
      <c r="E6" s="2" t="s">
        <v>1385</v>
      </c>
      <c r="F6" s="5" t="s">
        <v>1384</v>
      </c>
      <c r="G6" s="2" t="s">
        <v>1383</v>
      </c>
      <c r="H6" s="2" t="s">
        <v>1382</v>
      </c>
      <c r="I6" s="2" t="s">
        <v>1381</v>
      </c>
      <c r="J6" s="5" t="s">
        <v>1380</v>
      </c>
      <c r="K6" s="2" t="s">
        <v>1379</v>
      </c>
      <c r="L6" s="2" t="s">
        <v>1378</v>
      </c>
      <c r="M6" s="2" t="s">
        <v>1377</v>
      </c>
      <c r="N6" s="2" t="s">
        <v>1376</v>
      </c>
      <c r="O6" s="2" t="s">
        <v>1375</v>
      </c>
      <c r="P6" s="2" t="s">
        <v>1374</v>
      </c>
      <c r="Q6" s="2" t="s">
        <v>1373</v>
      </c>
      <c r="R6" s="2" t="s">
        <v>1372</v>
      </c>
      <c r="S6" s="2" t="s">
        <v>1371</v>
      </c>
      <c r="T6" s="5" t="s">
        <v>1370</v>
      </c>
      <c r="V6" s="2" t="s">
        <v>1369</v>
      </c>
      <c r="W6" s="2" t="s">
        <v>1368</v>
      </c>
      <c r="X6" s="2" t="s">
        <v>1367</v>
      </c>
      <c r="Y6" s="2" t="s">
        <v>1366</v>
      </c>
      <c r="Z6" s="2" t="s">
        <v>1365</v>
      </c>
      <c r="AA6" s="2" t="s">
        <v>1364</v>
      </c>
      <c r="AB6" s="2" t="s">
        <v>1363</v>
      </c>
      <c r="AC6" s="2" t="s">
        <v>1362</v>
      </c>
      <c r="AD6" s="2" t="s">
        <v>1361</v>
      </c>
      <c r="AE6" s="2" t="s">
        <v>1360</v>
      </c>
      <c r="AF6" s="2" t="s">
        <v>1359</v>
      </c>
      <c r="AG6" s="2" t="s">
        <v>1358</v>
      </c>
      <c r="AH6" s="2" t="s">
        <v>1357</v>
      </c>
      <c r="AI6" s="2" t="s">
        <v>1356</v>
      </c>
      <c r="AJ6" s="2" t="s">
        <v>1355</v>
      </c>
      <c r="AK6" s="2" t="s">
        <v>1354</v>
      </c>
      <c r="AL6" s="2" t="s">
        <v>1353</v>
      </c>
      <c r="AM6" s="2" t="s">
        <v>1352</v>
      </c>
      <c r="AN6" s="2" t="s">
        <v>1351</v>
      </c>
    </row>
    <row r="7" spans="1:40" x14ac:dyDescent="0.25">
      <c r="A7" s="2" t="s">
        <v>1350</v>
      </c>
      <c r="B7" s="2" t="s">
        <v>1349</v>
      </c>
      <c r="C7" s="2" t="s">
        <v>1348</v>
      </c>
      <c r="D7" s="2" t="s">
        <v>1347</v>
      </c>
      <c r="E7" s="2" t="s">
        <v>1346</v>
      </c>
      <c r="F7" s="5" t="s">
        <v>1345</v>
      </c>
      <c r="G7" s="2" t="s">
        <v>1344</v>
      </c>
      <c r="H7" s="2" t="s">
        <v>1343</v>
      </c>
      <c r="I7" s="2" t="s">
        <v>1342</v>
      </c>
      <c r="J7" s="5" t="s">
        <v>1341</v>
      </c>
      <c r="K7" s="2" t="s">
        <v>1340</v>
      </c>
      <c r="L7" s="2" t="s">
        <v>1339</v>
      </c>
      <c r="M7" s="2" t="s">
        <v>1338</v>
      </c>
      <c r="N7" s="2" t="s">
        <v>1337</v>
      </c>
      <c r="O7" s="2" t="s">
        <v>1336</v>
      </c>
      <c r="P7" s="2" t="s">
        <v>1335</v>
      </c>
      <c r="Q7" s="2" t="s">
        <v>1334</v>
      </c>
      <c r="R7" s="2" t="s">
        <v>1333</v>
      </c>
      <c r="S7" s="2" t="s">
        <v>1332</v>
      </c>
      <c r="T7" s="5" t="s">
        <v>1331</v>
      </c>
      <c r="V7" s="2" t="s">
        <v>1330</v>
      </c>
      <c r="W7" s="2" t="s">
        <v>1329</v>
      </c>
      <c r="X7" s="2" t="s">
        <v>1328</v>
      </c>
      <c r="Y7" s="2" t="s">
        <v>1327</v>
      </c>
      <c r="Z7" s="2" t="s">
        <v>1326</v>
      </c>
      <c r="AA7" s="2" t="s">
        <v>1325</v>
      </c>
      <c r="AB7" s="2" t="s">
        <v>1324</v>
      </c>
      <c r="AC7" s="2" t="s">
        <v>1323</v>
      </c>
      <c r="AD7" s="2" t="s">
        <v>1322</v>
      </c>
      <c r="AE7" s="2" t="s">
        <v>1321</v>
      </c>
      <c r="AF7" s="2" t="s">
        <v>1320</v>
      </c>
      <c r="AG7" s="2" t="s">
        <v>1319</v>
      </c>
      <c r="AH7" s="2" t="s">
        <v>1318</v>
      </c>
      <c r="AI7" s="2" t="s">
        <v>1317</v>
      </c>
      <c r="AJ7" s="2" t="s">
        <v>1316</v>
      </c>
      <c r="AK7" s="2" t="s">
        <v>1315</v>
      </c>
      <c r="AL7" s="2" t="s">
        <v>1314</v>
      </c>
      <c r="AM7" s="2" t="s">
        <v>1313</v>
      </c>
      <c r="AN7" s="2" t="s">
        <v>1312</v>
      </c>
    </row>
    <row r="8" spans="1:40" x14ac:dyDescent="0.25">
      <c r="A8" s="2" t="s">
        <v>1311</v>
      </c>
      <c r="B8" s="2" t="s">
        <v>1310</v>
      </c>
      <c r="C8" s="2" t="s">
        <v>1309</v>
      </c>
      <c r="D8" s="2" t="s">
        <v>1308</v>
      </c>
      <c r="E8" s="2" t="s">
        <v>1307</v>
      </c>
      <c r="F8" s="5" t="s">
        <v>1306</v>
      </c>
      <c r="G8" s="2" t="s">
        <v>1305</v>
      </c>
      <c r="H8" s="2" t="s">
        <v>1304</v>
      </c>
      <c r="I8" s="2" t="s">
        <v>1303</v>
      </c>
      <c r="J8" s="5" t="s">
        <v>1302</v>
      </c>
      <c r="K8" s="2" t="s">
        <v>1301</v>
      </c>
      <c r="L8" s="2" t="s">
        <v>1300</v>
      </c>
      <c r="M8" s="2" t="s">
        <v>1299</v>
      </c>
      <c r="N8" s="2" t="s">
        <v>1298</v>
      </c>
      <c r="O8" s="2" t="s">
        <v>1297</v>
      </c>
      <c r="P8" s="2" t="s">
        <v>1296</v>
      </c>
      <c r="Q8" s="2" t="s">
        <v>1295</v>
      </c>
      <c r="R8" s="2" t="s">
        <v>1294</v>
      </c>
      <c r="S8" s="2" t="s">
        <v>1293</v>
      </c>
      <c r="T8" s="5" t="s">
        <v>1292</v>
      </c>
      <c r="V8" s="2" t="s">
        <v>1291</v>
      </c>
      <c r="W8" s="2" t="s">
        <v>1290</v>
      </c>
      <c r="X8" s="2" t="s">
        <v>1289</v>
      </c>
      <c r="Y8" s="2" t="s">
        <v>1288</v>
      </c>
      <c r="Z8" s="2" t="s">
        <v>1287</v>
      </c>
      <c r="AA8" s="2" t="s">
        <v>1286</v>
      </c>
      <c r="AB8" s="2" t="s">
        <v>1285</v>
      </c>
      <c r="AC8" s="2" t="s">
        <v>1284</v>
      </c>
      <c r="AD8" s="2" t="s">
        <v>1283</v>
      </c>
      <c r="AE8" s="2" t="s">
        <v>1282</v>
      </c>
      <c r="AF8" s="2" t="s">
        <v>1281</v>
      </c>
      <c r="AG8" s="2" t="s">
        <v>1280</v>
      </c>
      <c r="AH8" s="2" t="s">
        <v>1279</v>
      </c>
      <c r="AI8" s="2" t="s">
        <v>1278</v>
      </c>
      <c r="AJ8" s="2" t="s">
        <v>1277</v>
      </c>
      <c r="AK8" s="2" t="s">
        <v>1276</v>
      </c>
      <c r="AL8" s="2" t="s">
        <v>1275</v>
      </c>
      <c r="AM8" s="2" t="s">
        <v>1274</v>
      </c>
      <c r="AN8" s="2" t="s">
        <v>1273</v>
      </c>
    </row>
    <row r="9" spans="1:40" x14ac:dyDescent="0.25">
      <c r="A9" s="2" t="s">
        <v>1272</v>
      </c>
      <c r="B9" s="2" t="s">
        <v>1271</v>
      </c>
      <c r="C9" s="2" t="s">
        <v>1270</v>
      </c>
      <c r="D9" s="2" t="s">
        <v>1269</v>
      </c>
      <c r="E9" s="2" t="s">
        <v>1268</v>
      </c>
      <c r="F9" s="5" t="s">
        <v>1267</v>
      </c>
      <c r="G9" s="2" t="s">
        <v>1266</v>
      </c>
      <c r="H9" s="2" t="s">
        <v>1265</v>
      </c>
      <c r="I9" s="2" t="s">
        <v>1264</v>
      </c>
      <c r="J9" s="5" t="s">
        <v>1263</v>
      </c>
      <c r="K9" s="2" t="s">
        <v>1262</v>
      </c>
      <c r="L9" s="2" t="s">
        <v>1261</v>
      </c>
      <c r="M9" s="2" t="s">
        <v>1260</v>
      </c>
      <c r="N9" s="2" t="s">
        <v>1259</v>
      </c>
      <c r="O9" s="2" t="s">
        <v>1258</v>
      </c>
      <c r="P9" s="2" t="s">
        <v>1257</v>
      </c>
      <c r="Q9" s="2" t="s">
        <v>1256</v>
      </c>
      <c r="R9" s="2" t="s">
        <v>1255</v>
      </c>
      <c r="S9" s="2" t="s">
        <v>1254</v>
      </c>
      <c r="T9" s="5" t="s">
        <v>1253</v>
      </c>
      <c r="V9" s="2" t="s">
        <v>1252</v>
      </c>
      <c r="W9" s="2" t="s">
        <v>1251</v>
      </c>
      <c r="X9" s="2" t="s">
        <v>1250</v>
      </c>
      <c r="Y9" s="2" t="s">
        <v>1249</v>
      </c>
      <c r="Z9" s="2" t="s">
        <v>1248</v>
      </c>
      <c r="AA9" s="2" t="s">
        <v>1247</v>
      </c>
      <c r="AB9" s="2" t="s">
        <v>1246</v>
      </c>
      <c r="AC9" s="2" t="s">
        <v>1245</v>
      </c>
      <c r="AD9" s="2" t="s">
        <v>1244</v>
      </c>
      <c r="AE9" s="2" t="s">
        <v>1243</v>
      </c>
      <c r="AF9" s="2" t="s">
        <v>1242</v>
      </c>
      <c r="AG9" s="2" t="s">
        <v>1241</v>
      </c>
      <c r="AH9" s="2" t="s">
        <v>1240</v>
      </c>
      <c r="AI9" s="2" t="s">
        <v>1239</v>
      </c>
      <c r="AJ9" s="2" t="s">
        <v>1238</v>
      </c>
      <c r="AK9" s="2" t="s">
        <v>1237</v>
      </c>
      <c r="AL9" s="2" t="s">
        <v>1236</v>
      </c>
      <c r="AM9" s="2" t="s">
        <v>1235</v>
      </c>
      <c r="AN9" s="2" t="s">
        <v>1234</v>
      </c>
    </row>
    <row r="10" spans="1:40" x14ac:dyDescent="0.25">
      <c r="A10" s="2" t="s">
        <v>1233</v>
      </c>
      <c r="B10" s="2" t="s">
        <v>1232</v>
      </c>
      <c r="C10" s="2" t="s">
        <v>1231</v>
      </c>
      <c r="D10" s="2" t="s">
        <v>1230</v>
      </c>
      <c r="E10" s="2" t="s">
        <v>1229</v>
      </c>
      <c r="F10" s="5" t="s">
        <v>1228</v>
      </c>
      <c r="G10" s="2" t="s">
        <v>1227</v>
      </c>
      <c r="H10" s="2" t="s">
        <v>1226</v>
      </c>
      <c r="I10" s="2" t="s">
        <v>1225</v>
      </c>
      <c r="J10" s="5" t="s">
        <v>1224</v>
      </c>
      <c r="K10" s="2" t="s">
        <v>1223</v>
      </c>
      <c r="L10" s="2" t="s">
        <v>1222</v>
      </c>
      <c r="M10" s="2" t="s">
        <v>1221</v>
      </c>
      <c r="N10" s="2" t="s">
        <v>1220</v>
      </c>
      <c r="O10" s="2" t="s">
        <v>1219</v>
      </c>
      <c r="P10" s="2" t="s">
        <v>1218</v>
      </c>
      <c r="Q10" s="2" t="s">
        <v>1217</v>
      </c>
      <c r="R10" s="2" t="s">
        <v>1216</v>
      </c>
      <c r="S10" s="2" t="s">
        <v>1215</v>
      </c>
      <c r="T10" s="5" t="s">
        <v>1214</v>
      </c>
      <c r="V10" s="2" t="s">
        <v>1213</v>
      </c>
      <c r="W10" s="2" t="s">
        <v>1212</v>
      </c>
      <c r="X10" s="2" t="s">
        <v>1211</v>
      </c>
      <c r="Y10" s="2" t="s">
        <v>1210</v>
      </c>
      <c r="Z10" s="2" t="s">
        <v>1209</v>
      </c>
      <c r="AA10" s="2" t="s">
        <v>1208</v>
      </c>
      <c r="AB10" s="2" t="s">
        <v>1207</v>
      </c>
      <c r="AC10" s="2" t="s">
        <v>1206</v>
      </c>
      <c r="AD10" s="2" t="s">
        <v>1205</v>
      </c>
      <c r="AE10" s="2" t="s">
        <v>1204</v>
      </c>
      <c r="AF10" s="2" t="s">
        <v>1203</v>
      </c>
      <c r="AG10" s="2" t="s">
        <v>1202</v>
      </c>
      <c r="AH10" s="2" t="s">
        <v>1201</v>
      </c>
      <c r="AI10" s="2" t="s">
        <v>1200</v>
      </c>
      <c r="AJ10" s="2" t="s">
        <v>1199</v>
      </c>
      <c r="AK10" s="2" t="s">
        <v>1198</v>
      </c>
      <c r="AL10" s="2" t="s">
        <v>1197</v>
      </c>
      <c r="AM10" s="2" t="s">
        <v>1196</v>
      </c>
      <c r="AN10" s="2" t="s">
        <v>1195</v>
      </c>
    </row>
    <row r="11" spans="1:40" x14ac:dyDescent="0.25">
      <c r="A11" s="2" t="s">
        <v>1194</v>
      </c>
      <c r="B11" s="2" t="s">
        <v>1193</v>
      </c>
      <c r="C11" s="2" t="s">
        <v>1192</v>
      </c>
      <c r="D11" s="2" t="s">
        <v>1191</v>
      </c>
      <c r="E11" s="2" t="s">
        <v>1190</v>
      </c>
      <c r="F11" s="5" t="s">
        <v>1189</v>
      </c>
      <c r="G11" s="2" t="s">
        <v>1188</v>
      </c>
      <c r="H11" s="2" t="s">
        <v>1187</v>
      </c>
      <c r="I11" s="2" t="s">
        <v>1186</v>
      </c>
      <c r="J11" s="5" t="s">
        <v>1185</v>
      </c>
      <c r="K11" s="2" t="s">
        <v>1184</v>
      </c>
      <c r="L11" s="2" t="s">
        <v>1183</v>
      </c>
      <c r="M11" s="2" t="s">
        <v>1182</v>
      </c>
      <c r="N11" s="2" t="s">
        <v>1181</v>
      </c>
      <c r="O11" s="2" t="s">
        <v>1180</v>
      </c>
      <c r="P11" s="2" t="s">
        <v>1179</v>
      </c>
      <c r="Q11" s="2" t="s">
        <v>1178</v>
      </c>
      <c r="R11" s="2" t="s">
        <v>1177</v>
      </c>
      <c r="S11" s="2" t="s">
        <v>1176</v>
      </c>
      <c r="T11" s="5" t="s">
        <v>1175</v>
      </c>
      <c r="V11" s="2" t="s">
        <v>1174</v>
      </c>
      <c r="W11" s="2" t="s">
        <v>1173</v>
      </c>
      <c r="X11" s="2" t="s">
        <v>1172</v>
      </c>
      <c r="Y11" s="2" t="s">
        <v>1171</v>
      </c>
      <c r="Z11" s="2" t="s">
        <v>1170</v>
      </c>
      <c r="AB11" s="2" t="s">
        <v>1169</v>
      </c>
      <c r="AC11" s="2" t="s">
        <v>1168</v>
      </c>
      <c r="AD11" s="2" t="s">
        <v>1167</v>
      </c>
      <c r="AE11" s="2" t="s">
        <v>1166</v>
      </c>
      <c r="AF11" s="2" t="s">
        <v>1165</v>
      </c>
      <c r="AG11" s="2" t="s">
        <v>1164</v>
      </c>
      <c r="AH11" s="2" t="s">
        <v>1163</v>
      </c>
      <c r="AI11" s="2" t="s">
        <v>1162</v>
      </c>
      <c r="AJ11" s="2" t="s">
        <v>1161</v>
      </c>
      <c r="AK11" s="2" t="s">
        <v>1160</v>
      </c>
      <c r="AL11" s="2" t="s">
        <v>1159</v>
      </c>
      <c r="AM11" s="2" t="s">
        <v>1158</v>
      </c>
      <c r="AN11" s="2" t="s">
        <v>1157</v>
      </c>
    </row>
    <row r="12" spans="1:40" x14ac:dyDescent="0.25">
      <c r="A12" s="2" t="s">
        <v>1156</v>
      </c>
      <c r="B12" s="2" t="s">
        <v>1155</v>
      </c>
      <c r="C12" s="2" t="s">
        <v>1154</v>
      </c>
      <c r="D12" s="2" t="s">
        <v>1153</v>
      </c>
      <c r="E12" s="2" t="s">
        <v>1152</v>
      </c>
      <c r="F12" s="5" t="s">
        <v>1151</v>
      </c>
      <c r="G12" s="2" t="s">
        <v>1150</v>
      </c>
      <c r="H12" s="2" t="s">
        <v>1149</v>
      </c>
      <c r="I12" s="2" t="s">
        <v>1148</v>
      </c>
      <c r="J12" s="5" t="s">
        <v>1147</v>
      </c>
      <c r="K12" s="2" t="s">
        <v>1146</v>
      </c>
      <c r="L12" s="2" t="s">
        <v>1145</v>
      </c>
      <c r="M12" s="2" t="s">
        <v>1144</v>
      </c>
      <c r="N12" s="2" t="s">
        <v>1143</v>
      </c>
      <c r="O12" s="2" t="s">
        <v>1142</v>
      </c>
      <c r="P12" s="2" t="s">
        <v>1141</v>
      </c>
      <c r="Q12" s="2" t="s">
        <v>1140</v>
      </c>
      <c r="R12" s="2" t="s">
        <v>1139</v>
      </c>
      <c r="S12" s="2" t="s">
        <v>1138</v>
      </c>
      <c r="T12" s="5" t="s">
        <v>1137</v>
      </c>
      <c r="V12" s="2" t="s">
        <v>1136</v>
      </c>
      <c r="X12" s="2" t="s">
        <v>1135</v>
      </c>
      <c r="Y12" s="2" t="s">
        <v>1134</v>
      </c>
      <c r="Z12" s="2" t="s">
        <v>1133</v>
      </c>
      <c r="AB12" s="2" t="s">
        <v>1132</v>
      </c>
      <c r="AC12" s="2" t="s">
        <v>1131</v>
      </c>
      <c r="AD12" s="2" t="s">
        <v>1130</v>
      </c>
      <c r="AE12" s="2" t="s">
        <v>1129</v>
      </c>
      <c r="AF12" s="2" t="s">
        <v>1128</v>
      </c>
      <c r="AG12" s="2" t="s">
        <v>1127</v>
      </c>
      <c r="AH12" s="2" t="s">
        <v>1126</v>
      </c>
      <c r="AI12" s="2" t="s">
        <v>1125</v>
      </c>
      <c r="AJ12" s="2" t="s">
        <v>1124</v>
      </c>
      <c r="AK12" s="2" t="s">
        <v>1123</v>
      </c>
      <c r="AL12" s="2" t="s">
        <v>1122</v>
      </c>
      <c r="AM12" s="2" t="s">
        <v>1121</v>
      </c>
      <c r="AN12" s="2" t="s">
        <v>1120</v>
      </c>
    </row>
    <row r="13" spans="1:40" x14ac:dyDescent="0.25">
      <c r="A13" s="2" t="s">
        <v>1119</v>
      </c>
      <c r="B13" s="2" t="s">
        <v>1118</v>
      </c>
      <c r="C13" s="2" t="s">
        <v>1117</v>
      </c>
      <c r="D13" s="2" t="s">
        <v>1116</v>
      </c>
      <c r="E13" s="2" t="s">
        <v>1115</v>
      </c>
      <c r="F13" s="5" t="s">
        <v>1114</v>
      </c>
      <c r="G13" s="2" t="s">
        <v>1113</v>
      </c>
      <c r="H13" s="2" t="s">
        <v>1112</v>
      </c>
      <c r="I13" s="2" t="s">
        <v>1111</v>
      </c>
      <c r="J13" s="5" t="s">
        <v>1110</v>
      </c>
      <c r="K13" s="2" t="s">
        <v>1109</v>
      </c>
      <c r="L13" s="2" t="s">
        <v>1108</v>
      </c>
      <c r="M13" s="2" t="s">
        <v>1107</v>
      </c>
      <c r="N13" s="2" t="s">
        <v>1106</v>
      </c>
      <c r="O13" s="2" t="s">
        <v>1105</v>
      </c>
      <c r="P13" s="2" t="s">
        <v>1104</v>
      </c>
      <c r="Q13" s="2" t="s">
        <v>1103</v>
      </c>
      <c r="R13" s="2" t="s">
        <v>1102</v>
      </c>
      <c r="S13" s="2" t="s">
        <v>1101</v>
      </c>
      <c r="T13" s="5" t="s">
        <v>1100</v>
      </c>
      <c r="V13" s="2" t="s">
        <v>1099</v>
      </c>
      <c r="X13" s="2" t="s">
        <v>1098</v>
      </c>
      <c r="Y13" s="2" t="s">
        <v>1097</v>
      </c>
      <c r="Z13" s="2" t="s">
        <v>1096</v>
      </c>
      <c r="AB13" s="2" t="s">
        <v>1095</v>
      </c>
      <c r="AC13" s="2" t="s">
        <v>1094</v>
      </c>
      <c r="AD13" s="2" t="s">
        <v>1093</v>
      </c>
      <c r="AE13" s="2" t="s">
        <v>1092</v>
      </c>
      <c r="AF13" s="2" t="s">
        <v>1091</v>
      </c>
      <c r="AG13" s="2" t="s">
        <v>1090</v>
      </c>
      <c r="AH13" s="2" t="s">
        <v>1089</v>
      </c>
      <c r="AI13" s="2" t="s">
        <v>1088</v>
      </c>
      <c r="AJ13" s="2" t="s">
        <v>1087</v>
      </c>
      <c r="AK13" s="2" t="s">
        <v>1086</v>
      </c>
      <c r="AL13" s="2" t="s">
        <v>1085</v>
      </c>
      <c r="AM13" s="2" t="s">
        <v>1084</v>
      </c>
      <c r="AN13" s="2" t="s">
        <v>1083</v>
      </c>
    </row>
    <row r="14" spans="1:40" x14ac:dyDescent="0.25">
      <c r="A14" s="2" t="s">
        <v>1082</v>
      </c>
      <c r="B14" s="2" t="s">
        <v>1081</v>
      </c>
      <c r="C14" s="2" t="s">
        <v>1080</v>
      </c>
      <c r="D14" s="2" t="s">
        <v>1079</v>
      </c>
      <c r="E14" s="2" t="s">
        <v>1078</v>
      </c>
      <c r="F14" s="5" t="s">
        <v>1077</v>
      </c>
      <c r="G14" s="2" t="s">
        <v>1076</v>
      </c>
      <c r="H14" s="2" t="s">
        <v>1075</v>
      </c>
      <c r="I14" s="2" t="s">
        <v>1074</v>
      </c>
      <c r="J14" s="5" t="s">
        <v>1073</v>
      </c>
      <c r="K14" s="2" t="s">
        <v>1072</v>
      </c>
      <c r="L14" s="2" t="s">
        <v>1071</v>
      </c>
      <c r="M14" s="2" t="s">
        <v>1070</v>
      </c>
      <c r="N14" s="2" t="s">
        <v>1069</v>
      </c>
      <c r="O14" s="2" t="s">
        <v>1068</v>
      </c>
      <c r="P14" s="2" t="s">
        <v>1067</v>
      </c>
      <c r="Q14" s="2" t="s">
        <v>1066</v>
      </c>
      <c r="R14" s="2" t="s">
        <v>1065</v>
      </c>
      <c r="S14" s="2" t="s">
        <v>1064</v>
      </c>
      <c r="T14" s="5" t="s">
        <v>1063</v>
      </c>
      <c r="V14" s="2" t="s">
        <v>1062</v>
      </c>
      <c r="X14" s="2" t="s">
        <v>1061</v>
      </c>
      <c r="Y14" s="2" t="s">
        <v>1060</v>
      </c>
      <c r="Z14" s="2" t="s">
        <v>1059</v>
      </c>
      <c r="AB14" s="2" t="s">
        <v>1058</v>
      </c>
      <c r="AC14" s="2" t="s">
        <v>1057</v>
      </c>
      <c r="AD14" s="2" t="s">
        <v>1056</v>
      </c>
      <c r="AE14" s="2" t="s">
        <v>1055</v>
      </c>
      <c r="AF14" s="2" t="s">
        <v>1054</v>
      </c>
      <c r="AG14" s="2" t="s">
        <v>1053</v>
      </c>
      <c r="AH14" s="2" t="s">
        <v>1052</v>
      </c>
      <c r="AI14" s="2" t="s">
        <v>1051</v>
      </c>
      <c r="AJ14" s="2" t="s">
        <v>1050</v>
      </c>
      <c r="AK14" s="2" t="s">
        <v>1049</v>
      </c>
      <c r="AL14" s="2" t="s">
        <v>1048</v>
      </c>
      <c r="AM14" s="2" t="s">
        <v>1047</v>
      </c>
      <c r="AN14" s="2" t="s">
        <v>1046</v>
      </c>
    </row>
    <row r="15" spans="1:40" x14ac:dyDescent="0.25">
      <c r="A15" s="2" t="s">
        <v>1045</v>
      </c>
      <c r="B15" s="2" t="s">
        <v>1044</v>
      </c>
      <c r="C15" s="2" t="s">
        <v>1043</v>
      </c>
      <c r="D15" s="2" t="s">
        <v>1042</v>
      </c>
      <c r="E15" s="2" t="s">
        <v>1041</v>
      </c>
      <c r="F15" s="5" t="s">
        <v>1040</v>
      </c>
      <c r="G15" s="2" t="s">
        <v>1039</v>
      </c>
      <c r="H15" s="2" t="s">
        <v>1038</v>
      </c>
      <c r="I15" s="2" t="s">
        <v>1037</v>
      </c>
      <c r="J15" s="5" t="s">
        <v>1036</v>
      </c>
      <c r="K15" s="2" t="s">
        <v>1035</v>
      </c>
      <c r="L15" s="2" t="s">
        <v>1034</v>
      </c>
      <c r="M15" s="2" t="s">
        <v>1033</v>
      </c>
      <c r="N15" s="2" t="s">
        <v>1032</v>
      </c>
      <c r="O15" s="2" t="s">
        <v>1031</v>
      </c>
      <c r="P15" s="2" t="s">
        <v>1030</v>
      </c>
      <c r="Q15" s="2" t="s">
        <v>1029</v>
      </c>
      <c r="R15" s="2" t="s">
        <v>1028</v>
      </c>
      <c r="S15" s="2" t="s">
        <v>1027</v>
      </c>
      <c r="T15" s="5" t="s">
        <v>1026</v>
      </c>
      <c r="V15" s="2" t="s">
        <v>1025</v>
      </c>
      <c r="X15" s="2" t="s">
        <v>1024</v>
      </c>
      <c r="Y15" s="2" t="s">
        <v>1023</v>
      </c>
      <c r="Z15" s="2" t="s">
        <v>1022</v>
      </c>
      <c r="AB15" s="2" t="s">
        <v>1021</v>
      </c>
      <c r="AC15" s="2" t="s">
        <v>1020</v>
      </c>
      <c r="AD15" s="2" t="s">
        <v>1019</v>
      </c>
      <c r="AE15" s="2" t="s">
        <v>1018</v>
      </c>
      <c r="AF15" s="2" t="s">
        <v>1017</v>
      </c>
      <c r="AG15" s="2" t="s">
        <v>1016</v>
      </c>
      <c r="AH15" s="2" t="s">
        <v>1015</v>
      </c>
      <c r="AI15" s="2" t="s">
        <v>1014</v>
      </c>
      <c r="AJ15" s="2" t="s">
        <v>1013</v>
      </c>
      <c r="AK15" s="2" t="s">
        <v>1012</v>
      </c>
      <c r="AL15" s="2" t="s">
        <v>1011</v>
      </c>
      <c r="AM15" s="2" t="s">
        <v>1010</v>
      </c>
      <c r="AN15" s="2" t="s">
        <v>1009</v>
      </c>
    </row>
    <row r="16" spans="1:40" x14ac:dyDescent="0.25">
      <c r="A16" s="2" t="s">
        <v>1008</v>
      </c>
      <c r="B16" s="2" t="s">
        <v>1007</v>
      </c>
      <c r="C16" s="2" t="s">
        <v>1006</v>
      </c>
      <c r="D16" s="2" t="s">
        <v>1005</v>
      </c>
      <c r="E16" s="2" t="s">
        <v>1004</v>
      </c>
      <c r="F16" s="5" t="s">
        <v>1003</v>
      </c>
      <c r="G16" s="2" t="s">
        <v>1002</v>
      </c>
      <c r="H16" s="2" t="s">
        <v>1001</v>
      </c>
      <c r="I16" s="2" t="s">
        <v>1000</v>
      </c>
      <c r="J16" s="5" t="s">
        <v>999</v>
      </c>
      <c r="K16" s="2" t="s">
        <v>998</v>
      </c>
      <c r="L16" s="2" t="s">
        <v>997</v>
      </c>
      <c r="M16" s="2" t="s">
        <v>996</v>
      </c>
      <c r="N16" s="2" t="s">
        <v>995</v>
      </c>
      <c r="O16" s="2" t="s">
        <v>994</v>
      </c>
      <c r="P16" s="2" t="s">
        <v>993</v>
      </c>
      <c r="Q16" s="2" t="s">
        <v>992</v>
      </c>
      <c r="R16" s="2" t="s">
        <v>991</v>
      </c>
      <c r="S16" s="2" t="s">
        <v>990</v>
      </c>
      <c r="T16" s="5" t="s">
        <v>989</v>
      </c>
      <c r="V16" s="2" t="s">
        <v>988</v>
      </c>
      <c r="X16" s="2" t="s">
        <v>987</v>
      </c>
      <c r="Y16" s="2" t="s">
        <v>986</v>
      </c>
      <c r="Z16" s="2" t="s">
        <v>985</v>
      </c>
      <c r="AC16" s="2" t="s">
        <v>984</v>
      </c>
      <c r="AD16" s="2" t="s">
        <v>983</v>
      </c>
      <c r="AE16" s="2" t="s">
        <v>982</v>
      </c>
      <c r="AF16" s="2" t="s">
        <v>981</v>
      </c>
      <c r="AG16" s="2" t="s">
        <v>980</v>
      </c>
      <c r="AH16" s="2" t="s">
        <v>979</v>
      </c>
      <c r="AI16" s="2" t="s">
        <v>978</v>
      </c>
      <c r="AJ16" s="2" t="s">
        <v>977</v>
      </c>
      <c r="AK16" s="2" t="s">
        <v>976</v>
      </c>
      <c r="AL16" s="2" t="s">
        <v>975</v>
      </c>
      <c r="AM16" s="2" t="s">
        <v>974</v>
      </c>
      <c r="AN16" s="2" t="s">
        <v>973</v>
      </c>
    </row>
    <row r="17" spans="1:40" x14ac:dyDescent="0.25">
      <c r="A17" s="2" t="s">
        <v>972</v>
      </c>
      <c r="B17" s="2" t="s">
        <v>971</v>
      </c>
      <c r="C17" s="2" t="s">
        <v>970</v>
      </c>
      <c r="D17" s="2" t="s">
        <v>969</v>
      </c>
      <c r="E17" s="2" t="s">
        <v>968</v>
      </c>
      <c r="G17" s="2" t="s">
        <v>967</v>
      </c>
      <c r="H17" s="2" t="s">
        <v>966</v>
      </c>
      <c r="I17" s="2" t="s">
        <v>965</v>
      </c>
      <c r="J17" s="5" t="s">
        <v>964</v>
      </c>
      <c r="K17" s="2" t="s">
        <v>963</v>
      </c>
      <c r="L17" s="2" t="s">
        <v>962</v>
      </c>
      <c r="M17" s="2" t="s">
        <v>961</v>
      </c>
      <c r="N17" s="2" t="s">
        <v>960</v>
      </c>
      <c r="O17" s="2" t="s">
        <v>959</v>
      </c>
      <c r="P17" s="2" t="s">
        <v>958</v>
      </c>
      <c r="Q17" s="2" t="s">
        <v>957</v>
      </c>
      <c r="R17" s="2" t="s">
        <v>956</v>
      </c>
      <c r="S17" s="2" t="s">
        <v>955</v>
      </c>
      <c r="T17" s="5" t="s">
        <v>954</v>
      </c>
      <c r="V17" s="2" t="s">
        <v>953</v>
      </c>
      <c r="X17" s="2" t="s">
        <v>952</v>
      </c>
      <c r="Y17" s="2" t="s">
        <v>951</v>
      </c>
      <c r="Z17" s="2" t="s">
        <v>950</v>
      </c>
      <c r="AC17" s="2" t="s">
        <v>949</v>
      </c>
      <c r="AD17" s="2" t="s">
        <v>948</v>
      </c>
      <c r="AE17" s="2" t="s">
        <v>947</v>
      </c>
      <c r="AF17" s="2" t="s">
        <v>946</v>
      </c>
      <c r="AG17" s="2" t="s">
        <v>945</v>
      </c>
      <c r="AH17" s="2" t="s">
        <v>944</v>
      </c>
      <c r="AI17" s="2" t="s">
        <v>943</v>
      </c>
      <c r="AJ17" s="2" t="s">
        <v>942</v>
      </c>
      <c r="AK17" s="2" t="s">
        <v>941</v>
      </c>
      <c r="AL17" s="2" t="s">
        <v>940</v>
      </c>
      <c r="AM17" s="2" t="s">
        <v>939</v>
      </c>
      <c r="AN17" s="2" t="s">
        <v>938</v>
      </c>
    </row>
    <row r="18" spans="1:40" x14ac:dyDescent="0.25">
      <c r="A18" s="2" t="s">
        <v>937</v>
      </c>
      <c r="B18" s="2" t="s">
        <v>936</v>
      </c>
      <c r="C18" s="2" t="s">
        <v>935</v>
      </c>
      <c r="D18" s="2" t="s">
        <v>934</v>
      </c>
      <c r="E18" s="2" t="s">
        <v>933</v>
      </c>
      <c r="G18" s="2" t="s">
        <v>932</v>
      </c>
      <c r="I18" s="2" t="s">
        <v>931</v>
      </c>
      <c r="J18" s="5" t="s">
        <v>930</v>
      </c>
      <c r="K18" s="2" t="s">
        <v>929</v>
      </c>
      <c r="L18" s="2" t="s">
        <v>928</v>
      </c>
      <c r="M18" s="2" t="s">
        <v>927</v>
      </c>
      <c r="N18" s="2" t="s">
        <v>926</v>
      </c>
      <c r="O18" s="2" t="s">
        <v>925</v>
      </c>
      <c r="P18" s="2" t="s">
        <v>924</v>
      </c>
      <c r="Q18" s="2" t="s">
        <v>923</v>
      </c>
      <c r="R18" s="2" t="s">
        <v>922</v>
      </c>
      <c r="S18" s="2" t="s">
        <v>921</v>
      </c>
      <c r="T18" s="5" t="s">
        <v>920</v>
      </c>
      <c r="V18" s="2" t="s">
        <v>919</v>
      </c>
      <c r="X18" s="2" t="s">
        <v>918</v>
      </c>
      <c r="Y18" s="2" t="s">
        <v>917</v>
      </c>
      <c r="Z18" s="2" t="s">
        <v>916</v>
      </c>
      <c r="AC18" s="2" t="s">
        <v>915</v>
      </c>
      <c r="AD18" s="2" t="s">
        <v>914</v>
      </c>
      <c r="AE18" s="2" t="s">
        <v>913</v>
      </c>
      <c r="AF18" s="2" t="s">
        <v>912</v>
      </c>
      <c r="AG18" s="2" t="s">
        <v>911</v>
      </c>
      <c r="AH18" s="2" t="s">
        <v>910</v>
      </c>
      <c r="AI18" s="2" t="s">
        <v>909</v>
      </c>
      <c r="AJ18" s="2" t="s">
        <v>908</v>
      </c>
      <c r="AK18" s="2" t="s">
        <v>907</v>
      </c>
      <c r="AL18" s="2" t="s">
        <v>906</v>
      </c>
      <c r="AM18" s="2" t="s">
        <v>905</v>
      </c>
      <c r="AN18" s="2" t="s">
        <v>904</v>
      </c>
    </row>
    <row r="19" spans="1:40" x14ac:dyDescent="0.25">
      <c r="A19" s="2" t="s">
        <v>903</v>
      </c>
      <c r="B19" s="2" t="s">
        <v>902</v>
      </c>
      <c r="C19" s="2" t="s">
        <v>901</v>
      </c>
      <c r="D19" s="2" t="s">
        <v>900</v>
      </c>
      <c r="E19" s="2" t="s">
        <v>899</v>
      </c>
      <c r="G19" s="2" t="s">
        <v>898</v>
      </c>
      <c r="I19" s="2" t="s">
        <v>897</v>
      </c>
      <c r="J19" s="5" t="s">
        <v>896</v>
      </c>
      <c r="K19" s="2" t="s">
        <v>895</v>
      </c>
      <c r="L19" s="2" t="s">
        <v>894</v>
      </c>
      <c r="M19" s="2" t="s">
        <v>893</v>
      </c>
      <c r="N19" s="2" t="s">
        <v>892</v>
      </c>
      <c r="O19" s="2" t="s">
        <v>891</v>
      </c>
      <c r="P19" s="2" t="s">
        <v>890</v>
      </c>
      <c r="Q19" s="2" t="s">
        <v>889</v>
      </c>
      <c r="R19" s="2" t="s">
        <v>888</v>
      </c>
      <c r="S19" s="2" t="s">
        <v>887</v>
      </c>
      <c r="T19" s="5" t="s">
        <v>886</v>
      </c>
      <c r="V19" s="2" t="s">
        <v>885</v>
      </c>
      <c r="X19" s="2" t="s">
        <v>884</v>
      </c>
      <c r="Y19" s="2" t="s">
        <v>883</v>
      </c>
      <c r="Z19" s="2" t="s">
        <v>882</v>
      </c>
      <c r="AC19" s="2" t="s">
        <v>881</v>
      </c>
      <c r="AD19" s="2" t="s">
        <v>880</v>
      </c>
      <c r="AE19" s="2" t="s">
        <v>879</v>
      </c>
      <c r="AF19" s="2" t="s">
        <v>878</v>
      </c>
      <c r="AH19" s="2" t="s">
        <v>877</v>
      </c>
      <c r="AI19" s="2" t="s">
        <v>876</v>
      </c>
      <c r="AJ19" s="2" t="s">
        <v>875</v>
      </c>
      <c r="AK19" s="2" t="s">
        <v>874</v>
      </c>
      <c r="AL19" s="2" t="s">
        <v>873</v>
      </c>
      <c r="AM19" s="2" t="s">
        <v>872</v>
      </c>
      <c r="AN19" s="2" t="s">
        <v>871</v>
      </c>
    </row>
    <row r="20" spans="1:40" x14ac:dyDescent="0.25">
      <c r="A20" s="2" t="s">
        <v>870</v>
      </c>
      <c r="B20" s="2" t="s">
        <v>869</v>
      </c>
      <c r="C20" s="2" t="s">
        <v>868</v>
      </c>
      <c r="D20" s="2" t="s">
        <v>867</v>
      </c>
      <c r="E20" s="2" t="s">
        <v>866</v>
      </c>
      <c r="G20" s="2" t="s">
        <v>865</v>
      </c>
      <c r="I20" s="2" t="s">
        <v>864</v>
      </c>
      <c r="J20" s="5" t="s">
        <v>863</v>
      </c>
      <c r="K20" s="2" t="s">
        <v>862</v>
      </c>
      <c r="L20" s="2" t="s">
        <v>861</v>
      </c>
      <c r="M20" s="2" t="s">
        <v>860</v>
      </c>
      <c r="N20" s="2" t="s">
        <v>859</v>
      </c>
      <c r="O20" s="2" t="s">
        <v>858</v>
      </c>
      <c r="P20" s="2" t="s">
        <v>857</v>
      </c>
      <c r="Q20" s="2" t="s">
        <v>856</v>
      </c>
      <c r="R20" s="2" t="s">
        <v>855</v>
      </c>
      <c r="S20" s="2" t="s">
        <v>854</v>
      </c>
      <c r="T20" s="5" t="s">
        <v>853</v>
      </c>
      <c r="V20" s="2" t="s">
        <v>852</v>
      </c>
      <c r="X20" s="2" t="s">
        <v>851</v>
      </c>
      <c r="Y20" s="2" t="s">
        <v>850</v>
      </c>
      <c r="Z20" s="2" t="s">
        <v>849</v>
      </c>
      <c r="AC20" s="2" t="s">
        <v>848</v>
      </c>
      <c r="AD20" s="2" t="s">
        <v>847</v>
      </c>
      <c r="AE20" s="2" t="s">
        <v>846</v>
      </c>
      <c r="AF20" s="2" t="s">
        <v>845</v>
      </c>
      <c r="AH20" s="2" t="s">
        <v>844</v>
      </c>
      <c r="AI20" s="2" t="s">
        <v>843</v>
      </c>
      <c r="AJ20" s="2" t="s">
        <v>842</v>
      </c>
      <c r="AK20" s="2" t="s">
        <v>841</v>
      </c>
      <c r="AL20" s="2" t="s">
        <v>840</v>
      </c>
      <c r="AM20" s="2" t="s">
        <v>839</v>
      </c>
      <c r="AN20" s="2" t="s">
        <v>838</v>
      </c>
    </row>
    <row r="21" spans="1:40" x14ac:dyDescent="0.25">
      <c r="A21" s="2" t="s">
        <v>837</v>
      </c>
      <c r="B21" s="2" t="s">
        <v>836</v>
      </c>
      <c r="C21" s="2" t="s">
        <v>835</v>
      </c>
      <c r="D21" s="2" t="s">
        <v>834</v>
      </c>
      <c r="E21" s="2" t="s">
        <v>833</v>
      </c>
      <c r="G21" s="2" t="s">
        <v>832</v>
      </c>
      <c r="I21" s="2" t="s">
        <v>831</v>
      </c>
      <c r="J21" s="5" t="s">
        <v>830</v>
      </c>
      <c r="K21" s="2" t="s">
        <v>829</v>
      </c>
      <c r="L21" s="2" t="s">
        <v>828</v>
      </c>
      <c r="M21" s="2" t="s">
        <v>827</v>
      </c>
      <c r="N21" s="2" t="s">
        <v>826</v>
      </c>
      <c r="O21" s="2" t="s">
        <v>825</v>
      </c>
      <c r="P21" s="2" t="s">
        <v>824</v>
      </c>
      <c r="Q21" s="2" t="s">
        <v>823</v>
      </c>
      <c r="R21" s="2" t="s">
        <v>822</v>
      </c>
      <c r="S21" s="2" t="s">
        <v>821</v>
      </c>
      <c r="T21" s="5" t="s">
        <v>820</v>
      </c>
      <c r="V21" s="2" t="s">
        <v>819</v>
      </c>
      <c r="X21" s="2" t="s">
        <v>818</v>
      </c>
      <c r="Y21" s="2" t="s">
        <v>817</v>
      </c>
      <c r="Z21" s="2" t="s">
        <v>816</v>
      </c>
      <c r="AC21" s="2" t="s">
        <v>815</v>
      </c>
      <c r="AD21" s="2" t="s">
        <v>814</v>
      </c>
      <c r="AE21" s="2" t="s">
        <v>813</v>
      </c>
      <c r="AF21" s="2" t="s">
        <v>812</v>
      </c>
      <c r="AH21" s="2" t="s">
        <v>811</v>
      </c>
      <c r="AI21" s="2" t="s">
        <v>810</v>
      </c>
      <c r="AJ21" s="2" t="s">
        <v>809</v>
      </c>
      <c r="AK21" s="2" t="s">
        <v>808</v>
      </c>
      <c r="AL21" s="2" t="s">
        <v>807</v>
      </c>
      <c r="AM21" s="2" t="s">
        <v>806</v>
      </c>
      <c r="AN21" s="2" t="s">
        <v>805</v>
      </c>
    </row>
    <row r="22" spans="1:40" x14ac:dyDescent="0.25">
      <c r="A22" s="2" t="s">
        <v>804</v>
      </c>
      <c r="B22" s="2" t="s">
        <v>803</v>
      </c>
      <c r="C22" s="2" t="s">
        <v>802</v>
      </c>
      <c r="D22" s="2" t="s">
        <v>801</v>
      </c>
      <c r="E22" s="2" t="s">
        <v>800</v>
      </c>
      <c r="G22" s="2" t="s">
        <v>799</v>
      </c>
      <c r="I22" s="2" t="s">
        <v>798</v>
      </c>
      <c r="J22" s="5" t="s">
        <v>797</v>
      </c>
      <c r="K22" s="2" t="s">
        <v>796</v>
      </c>
      <c r="L22" s="2" t="s">
        <v>795</v>
      </c>
      <c r="M22" s="2" t="s">
        <v>794</v>
      </c>
      <c r="N22" s="2" t="s">
        <v>793</v>
      </c>
      <c r="O22" s="2" t="s">
        <v>792</v>
      </c>
      <c r="P22" s="2" t="s">
        <v>791</v>
      </c>
      <c r="Q22" s="2" t="s">
        <v>790</v>
      </c>
      <c r="R22" s="2" t="s">
        <v>789</v>
      </c>
      <c r="S22" s="2" t="s">
        <v>788</v>
      </c>
      <c r="T22" s="5" t="s">
        <v>787</v>
      </c>
      <c r="V22" s="2" t="s">
        <v>786</v>
      </c>
      <c r="X22" s="2" t="s">
        <v>785</v>
      </c>
      <c r="Y22" s="2" t="s">
        <v>784</v>
      </c>
      <c r="Z22" s="2" t="s">
        <v>783</v>
      </c>
      <c r="AC22" s="2" t="s">
        <v>782</v>
      </c>
      <c r="AD22" s="2" t="s">
        <v>781</v>
      </c>
      <c r="AE22" s="2" t="s">
        <v>780</v>
      </c>
      <c r="AF22" s="2" t="s">
        <v>779</v>
      </c>
      <c r="AH22" s="2" t="s">
        <v>778</v>
      </c>
      <c r="AI22" s="2" t="s">
        <v>777</v>
      </c>
      <c r="AJ22" s="2" t="s">
        <v>776</v>
      </c>
      <c r="AK22" s="2" t="s">
        <v>775</v>
      </c>
      <c r="AL22" s="2" t="s">
        <v>774</v>
      </c>
      <c r="AM22" s="2" t="s">
        <v>773</v>
      </c>
      <c r="AN22" s="2" t="s">
        <v>772</v>
      </c>
    </row>
    <row r="23" spans="1:40" x14ac:dyDescent="0.25">
      <c r="C23" s="2" t="s">
        <v>771</v>
      </c>
      <c r="D23" s="2" t="s">
        <v>770</v>
      </c>
      <c r="E23" s="2" t="s">
        <v>769</v>
      </c>
      <c r="G23" s="2" t="s">
        <v>768</v>
      </c>
      <c r="I23" s="2" t="s">
        <v>767</v>
      </c>
      <c r="K23" s="2" t="s">
        <v>766</v>
      </c>
      <c r="L23" s="2" t="s">
        <v>765</v>
      </c>
      <c r="M23" s="2" t="s">
        <v>764</v>
      </c>
      <c r="N23" s="2" t="s">
        <v>763</v>
      </c>
      <c r="O23" s="2" t="s">
        <v>762</v>
      </c>
      <c r="P23" s="2" t="s">
        <v>761</v>
      </c>
      <c r="Q23" s="2" t="s">
        <v>760</v>
      </c>
      <c r="R23" s="2" t="s">
        <v>759</v>
      </c>
      <c r="S23" s="2" t="s">
        <v>758</v>
      </c>
      <c r="T23" s="5" t="s">
        <v>757</v>
      </c>
      <c r="V23" s="2" t="s">
        <v>756</v>
      </c>
      <c r="X23" s="2" t="s">
        <v>755</v>
      </c>
      <c r="Y23" s="2" t="s">
        <v>754</v>
      </c>
      <c r="Z23" s="2" t="s">
        <v>753</v>
      </c>
      <c r="AC23" s="2" t="s">
        <v>752</v>
      </c>
      <c r="AD23" s="2" t="s">
        <v>751</v>
      </c>
      <c r="AE23" s="2" t="s">
        <v>750</v>
      </c>
      <c r="AF23" s="2" t="s">
        <v>749</v>
      </c>
      <c r="AH23" s="2" t="s">
        <v>748</v>
      </c>
      <c r="AI23" s="2" t="s">
        <v>747</v>
      </c>
      <c r="AJ23" s="2" t="s">
        <v>746</v>
      </c>
      <c r="AK23" s="2" t="s">
        <v>745</v>
      </c>
      <c r="AL23" s="2" t="s">
        <v>744</v>
      </c>
      <c r="AM23" s="2" t="s">
        <v>743</v>
      </c>
      <c r="AN23" s="2" t="s">
        <v>742</v>
      </c>
    </row>
    <row r="24" spans="1:40" x14ac:dyDescent="0.25">
      <c r="C24" s="2" t="s">
        <v>741</v>
      </c>
      <c r="D24" s="2" t="s">
        <v>740</v>
      </c>
      <c r="E24" s="2" t="s">
        <v>739</v>
      </c>
      <c r="G24" s="2" t="s">
        <v>738</v>
      </c>
      <c r="I24" s="2" t="s">
        <v>737</v>
      </c>
      <c r="K24" s="2" t="s">
        <v>736</v>
      </c>
      <c r="L24" s="2" t="s">
        <v>735</v>
      </c>
      <c r="M24" s="2" t="s">
        <v>734</v>
      </c>
      <c r="N24" s="2" t="s">
        <v>733</v>
      </c>
      <c r="O24" s="2" t="s">
        <v>732</v>
      </c>
      <c r="Q24" s="2" t="s">
        <v>731</v>
      </c>
      <c r="R24" s="2" t="s">
        <v>730</v>
      </c>
      <c r="S24" s="2" t="s">
        <v>729</v>
      </c>
      <c r="T24" s="5" t="s">
        <v>728</v>
      </c>
      <c r="V24" s="2" t="s">
        <v>727</v>
      </c>
      <c r="X24" s="2" t="s">
        <v>726</v>
      </c>
      <c r="Y24" s="2" t="s">
        <v>725</v>
      </c>
      <c r="Z24" s="2" t="s">
        <v>724</v>
      </c>
      <c r="AC24" s="2" t="s">
        <v>723</v>
      </c>
      <c r="AD24" s="2" t="s">
        <v>722</v>
      </c>
      <c r="AE24" s="2" t="s">
        <v>721</v>
      </c>
      <c r="AF24" s="2" t="s">
        <v>720</v>
      </c>
      <c r="AH24" s="2" t="s">
        <v>719</v>
      </c>
      <c r="AI24" s="2" t="s">
        <v>718</v>
      </c>
      <c r="AJ24" s="2" t="s">
        <v>717</v>
      </c>
      <c r="AK24" s="2" t="s">
        <v>716</v>
      </c>
      <c r="AL24" s="2" t="s">
        <v>715</v>
      </c>
      <c r="AM24" s="2" t="s">
        <v>714</v>
      </c>
      <c r="AN24" s="2" t="s">
        <v>713</v>
      </c>
    </row>
    <row r="25" spans="1:40" x14ac:dyDescent="0.25">
      <c r="C25" s="2" t="s">
        <v>712</v>
      </c>
      <c r="D25" s="2" t="s">
        <v>711</v>
      </c>
      <c r="E25" s="2" t="s">
        <v>710</v>
      </c>
      <c r="G25" s="2" t="s">
        <v>709</v>
      </c>
      <c r="I25" s="2" t="s">
        <v>708</v>
      </c>
      <c r="K25" s="2" t="s">
        <v>707</v>
      </c>
      <c r="L25" s="2" t="s">
        <v>706</v>
      </c>
      <c r="M25" s="2" t="s">
        <v>705</v>
      </c>
      <c r="N25" s="2" t="s">
        <v>704</v>
      </c>
      <c r="O25" s="2" t="s">
        <v>703</v>
      </c>
      <c r="Q25" s="2" t="s">
        <v>702</v>
      </c>
      <c r="R25" s="2" t="s">
        <v>701</v>
      </c>
      <c r="S25" s="2" t="s">
        <v>700</v>
      </c>
      <c r="T25" s="5" t="s">
        <v>699</v>
      </c>
      <c r="V25" s="2" t="s">
        <v>698</v>
      </c>
      <c r="X25" s="2" t="s">
        <v>697</v>
      </c>
      <c r="Y25" s="2" t="s">
        <v>696</v>
      </c>
      <c r="Z25" s="2" t="s">
        <v>695</v>
      </c>
      <c r="AC25" s="2" t="s">
        <v>694</v>
      </c>
      <c r="AD25" s="2" t="s">
        <v>693</v>
      </c>
      <c r="AF25" s="2" t="s">
        <v>692</v>
      </c>
      <c r="AH25" s="2" t="s">
        <v>691</v>
      </c>
      <c r="AI25" s="2" t="s">
        <v>690</v>
      </c>
      <c r="AJ25" s="2" t="s">
        <v>689</v>
      </c>
      <c r="AK25" s="2" t="s">
        <v>688</v>
      </c>
      <c r="AL25" s="2" t="s">
        <v>687</v>
      </c>
      <c r="AM25" s="2" t="s">
        <v>686</v>
      </c>
      <c r="AN25" s="2" t="s">
        <v>685</v>
      </c>
    </row>
    <row r="26" spans="1:40" x14ac:dyDescent="0.25">
      <c r="C26" s="2" t="s">
        <v>684</v>
      </c>
      <c r="D26" s="2" t="s">
        <v>683</v>
      </c>
      <c r="E26" s="2" t="s">
        <v>682</v>
      </c>
      <c r="G26" s="2" t="s">
        <v>681</v>
      </c>
      <c r="I26" s="2" t="s">
        <v>680</v>
      </c>
      <c r="K26" s="2" t="s">
        <v>679</v>
      </c>
      <c r="L26" s="2" t="s">
        <v>678</v>
      </c>
      <c r="M26" s="2" t="s">
        <v>677</v>
      </c>
      <c r="N26" s="2" t="s">
        <v>676</v>
      </c>
      <c r="O26" s="2" t="s">
        <v>675</v>
      </c>
      <c r="Q26" s="2" t="s">
        <v>674</v>
      </c>
      <c r="R26" s="2" t="s">
        <v>673</v>
      </c>
      <c r="S26" s="2" t="s">
        <v>672</v>
      </c>
      <c r="T26" s="5" t="s">
        <v>671</v>
      </c>
      <c r="V26" s="2" t="s">
        <v>670</v>
      </c>
      <c r="X26" s="2" t="s">
        <v>669</v>
      </c>
      <c r="Y26" s="2" t="s">
        <v>668</v>
      </c>
      <c r="Z26" s="2" t="s">
        <v>667</v>
      </c>
      <c r="AC26" s="2" t="s">
        <v>666</v>
      </c>
      <c r="AD26" s="2" t="s">
        <v>665</v>
      </c>
      <c r="AF26" s="2" t="s">
        <v>664</v>
      </c>
      <c r="AH26" s="2" t="s">
        <v>663</v>
      </c>
      <c r="AI26" s="2" t="s">
        <v>662</v>
      </c>
      <c r="AJ26" s="2" t="s">
        <v>661</v>
      </c>
      <c r="AK26" s="2" t="s">
        <v>660</v>
      </c>
      <c r="AL26" s="2" t="s">
        <v>659</v>
      </c>
      <c r="AM26" s="2" t="s">
        <v>658</v>
      </c>
      <c r="AN26" s="2" t="s">
        <v>657</v>
      </c>
    </row>
    <row r="27" spans="1:40" x14ac:dyDescent="0.25">
      <c r="C27" s="2" t="s">
        <v>656</v>
      </c>
      <c r="D27" s="2" t="s">
        <v>655</v>
      </c>
      <c r="E27" s="2" t="s">
        <v>654</v>
      </c>
      <c r="G27" s="2" t="s">
        <v>653</v>
      </c>
      <c r="I27" s="2" t="s">
        <v>652</v>
      </c>
      <c r="K27" s="2" t="s">
        <v>651</v>
      </c>
      <c r="L27" s="2" t="s">
        <v>650</v>
      </c>
      <c r="M27" s="2" t="s">
        <v>649</v>
      </c>
      <c r="N27" s="2" t="s">
        <v>648</v>
      </c>
      <c r="O27" s="2" t="s">
        <v>647</v>
      </c>
      <c r="Q27" s="2" t="s">
        <v>646</v>
      </c>
      <c r="R27" s="2" t="s">
        <v>645</v>
      </c>
      <c r="S27" s="2" t="s">
        <v>644</v>
      </c>
      <c r="T27" s="5" t="s">
        <v>643</v>
      </c>
      <c r="V27" s="2" t="s">
        <v>642</v>
      </c>
      <c r="X27" s="2" t="s">
        <v>641</v>
      </c>
      <c r="Y27" s="2" t="s">
        <v>640</v>
      </c>
      <c r="Z27" s="2" t="s">
        <v>639</v>
      </c>
      <c r="AC27" s="2" t="s">
        <v>638</v>
      </c>
      <c r="AD27" s="2" t="s">
        <v>637</v>
      </c>
      <c r="AF27" s="2" t="s">
        <v>636</v>
      </c>
      <c r="AH27" s="2" t="s">
        <v>635</v>
      </c>
      <c r="AI27" s="2" t="s">
        <v>634</v>
      </c>
      <c r="AJ27" s="2" t="s">
        <v>633</v>
      </c>
      <c r="AK27" s="2" t="s">
        <v>632</v>
      </c>
      <c r="AL27" s="2" t="s">
        <v>631</v>
      </c>
      <c r="AM27" s="2" t="s">
        <v>630</v>
      </c>
      <c r="AN27" s="2" t="s">
        <v>629</v>
      </c>
    </row>
    <row r="28" spans="1:40" x14ac:dyDescent="0.25">
      <c r="C28" s="2" t="s">
        <v>628</v>
      </c>
      <c r="D28" s="2" t="s">
        <v>627</v>
      </c>
      <c r="E28" s="2" t="s">
        <v>626</v>
      </c>
      <c r="I28" s="2" t="s">
        <v>625</v>
      </c>
      <c r="K28" s="2" t="s">
        <v>624</v>
      </c>
      <c r="L28" s="2" t="s">
        <v>623</v>
      </c>
      <c r="M28" s="2" t="s">
        <v>622</v>
      </c>
      <c r="N28" s="2" t="s">
        <v>621</v>
      </c>
      <c r="O28" s="2" t="s">
        <v>620</v>
      </c>
      <c r="Q28" s="2" t="s">
        <v>619</v>
      </c>
      <c r="R28" s="2" t="s">
        <v>618</v>
      </c>
      <c r="S28" s="2" t="s">
        <v>617</v>
      </c>
      <c r="T28" s="5" t="s">
        <v>616</v>
      </c>
      <c r="V28" s="2" t="s">
        <v>615</v>
      </c>
      <c r="X28" s="2" t="s">
        <v>614</v>
      </c>
      <c r="Y28" s="2" t="s">
        <v>613</v>
      </c>
      <c r="Z28" s="2" t="s">
        <v>612</v>
      </c>
      <c r="AC28" s="2" t="s">
        <v>611</v>
      </c>
      <c r="AD28" s="2" t="s">
        <v>610</v>
      </c>
      <c r="AF28" s="2" t="s">
        <v>609</v>
      </c>
      <c r="AH28" s="2" t="s">
        <v>608</v>
      </c>
      <c r="AI28" s="2" t="s">
        <v>607</v>
      </c>
      <c r="AJ28" s="2" t="s">
        <v>606</v>
      </c>
      <c r="AK28" s="2" t="s">
        <v>605</v>
      </c>
      <c r="AM28" s="2" t="s">
        <v>604</v>
      </c>
      <c r="AN28" s="2" t="s">
        <v>603</v>
      </c>
    </row>
    <row r="29" spans="1:40" x14ac:dyDescent="0.25">
      <c r="C29" s="2" t="s">
        <v>602</v>
      </c>
      <c r="D29" s="2" t="s">
        <v>601</v>
      </c>
      <c r="E29" s="2" t="s">
        <v>600</v>
      </c>
      <c r="I29" s="2" t="s">
        <v>599</v>
      </c>
      <c r="K29" s="2" t="s">
        <v>598</v>
      </c>
      <c r="L29" s="2" t="s">
        <v>597</v>
      </c>
      <c r="M29" s="2" t="s">
        <v>596</v>
      </c>
      <c r="N29" s="2" t="s">
        <v>595</v>
      </c>
      <c r="O29" s="2" t="s">
        <v>594</v>
      </c>
      <c r="Q29" s="2" t="s">
        <v>593</v>
      </c>
      <c r="R29" s="2" t="s">
        <v>592</v>
      </c>
      <c r="S29" s="2" t="s">
        <v>591</v>
      </c>
      <c r="T29" s="5" t="s">
        <v>590</v>
      </c>
      <c r="V29" s="2" t="s">
        <v>589</v>
      </c>
      <c r="X29" s="2" t="s">
        <v>588</v>
      </c>
      <c r="Y29" s="2" t="s">
        <v>587</v>
      </c>
      <c r="AC29" s="2" t="s">
        <v>586</v>
      </c>
      <c r="AD29" s="2" t="s">
        <v>585</v>
      </c>
      <c r="AF29" s="2" t="s">
        <v>584</v>
      </c>
      <c r="AH29" s="2" t="s">
        <v>583</v>
      </c>
      <c r="AI29" s="2" t="s">
        <v>582</v>
      </c>
      <c r="AJ29" s="2" t="s">
        <v>581</v>
      </c>
      <c r="AK29" s="2" t="s">
        <v>580</v>
      </c>
      <c r="AM29" s="2" t="s">
        <v>579</v>
      </c>
    </row>
    <row r="30" spans="1:40" x14ac:dyDescent="0.25">
      <c r="C30" s="2" t="s">
        <v>578</v>
      </c>
      <c r="D30" s="2" t="s">
        <v>577</v>
      </c>
      <c r="E30" s="2" t="s">
        <v>576</v>
      </c>
      <c r="I30" s="2" t="s">
        <v>575</v>
      </c>
      <c r="K30" s="2" t="s">
        <v>574</v>
      </c>
      <c r="L30" s="2" t="s">
        <v>573</v>
      </c>
      <c r="M30" s="2" t="s">
        <v>572</v>
      </c>
      <c r="N30" s="2" t="s">
        <v>571</v>
      </c>
      <c r="O30" s="2" t="s">
        <v>570</v>
      </c>
      <c r="Q30" s="2" t="s">
        <v>569</v>
      </c>
      <c r="R30" s="2" t="s">
        <v>568</v>
      </c>
      <c r="S30" s="2" t="s">
        <v>567</v>
      </c>
      <c r="T30" s="5" t="s">
        <v>566</v>
      </c>
      <c r="V30" s="2" t="s">
        <v>565</v>
      </c>
      <c r="X30" s="2" t="s">
        <v>564</v>
      </c>
      <c r="Y30" s="2" t="s">
        <v>563</v>
      </c>
      <c r="AC30" s="2" t="s">
        <v>562</v>
      </c>
      <c r="AD30" s="2" t="s">
        <v>561</v>
      </c>
      <c r="AF30" s="2" t="s">
        <v>560</v>
      </c>
      <c r="AH30" s="2" t="s">
        <v>559</v>
      </c>
      <c r="AI30" s="2" t="s">
        <v>558</v>
      </c>
      <c r="AJ30" s="2" t="s">
        <v>557</v>
      </c>
      <c r="AK30" s="2" t="s">
        <v>556</v>
      </c>
      <c r="AM30" s="2" t="s">
        <v>555</v>
      </c>
    </row>
    <row r="31" spans="1:40" x14ac:dyDescent="0.25">
      <c r="C31" s="2" t="s">
        <v>554</v>
      </c>
      <c r="D31" s="2" t="s">
        <v>553</v>
      </c>
      <c r="E31" s="2" t="s">
        <v>552</v>
      </c>
      <c r="I31" s="2" t="s">
        <v>551</v>
      </c>
      <c r="K31" s="2" t="s">
        <v>550</v>
      </c>
      <c r="L31" s="2" t="s">
        <v>549</v>
      </c>
      <c r="M31" s="2" t="s">
        <v>548</v>
      </c>
      <c r="N31" s="2" t="s">
        <v>547</v>
      </c>
      <c r="O31" s="2" t="s">
        <v>546</v>
      </c>
      <c r="Q31" s="2" t="s">
        <v>545</v>
      </c>
      <c r="R31" s="2" t="s">
        <v>544</v>
      </c>
      <c r="S31" s="2" t="s">
        <v>543</v>
      </c>
      <c r="T31" s="5" t="s">
        <v>542</v>
      </c>
      <c r="V31" s="2" t="s">
        <v>541</v>
      </c>
      <c r="X31" s="2" t="s">
        <v>540</v>
      </c>
      <c r="Y31" s="2" t="s">
        <v>539</v>
      </c>
      <c r="AC31" s="2" t="s">
        <v>538</v>
      </c>
      <c r="AD31" s="2" t="s">
        <v>537</v>
      </c>
      <c r="AF31" s="2" t="s">
        <v>536</v>
      </c>
      <c r="AH31" s="2" t="s">
        <v>535</v>
      </c>
      <c r="AI31" s="2" t="s">
        <v>534</v>
      </c>
      <c r="AJ31" s="2" t="s">
        <v>533</v>
      </c>
      <c r="AK31" s="2" t="s">
        <v>532</v>
      </c>
      <c r="AM31" s="2" t="s">
        <v>531</v>
      </c>
    </row>
    <row r="32" spans="1:40" x14ac:dyDescent="0.25">
      <c r="C32" s="2" t="s">
        <v>530</v>
      </c>
      <c r="D32" s="2" t="s">
        <v>529</v>
      </c>
      <c r="E32" s="2" t="s">
        <v>528</v>
      </c>
      <c r="I32" s="2" t="s">
        <v>527</v>
      </c>
      <c r="K32" s="2" t="s">
        <v>526</v>
      </c>
      <c r="M32" s="2" t="s">
        <v>525</v>
      </c>
      <c r="N32" s="2" t="s">
        <v>524</v>
      </c>
      <c r="O32" s="2" t="s">
        <v>523</v>
      </c>
      <c r="Q32" s="2" t="s">
        <v>522</v>
      </c>
      <c r="R32" s="2" t="s">
        <v>521</v>
      </c>
      <c r="S32" s="2" t="s">
        <v>520</v>
      </c>
      <c r="T32" s="5" t="s">
        <v>519</v>
      </c>
      <c r="V32" s="2" t="s">
        <v>518</v>
      </c>
      <c r="X32" s="2" t="s">
        <v>517</v>
      </c>
      <c r="Y32" s="2" t="s">
        <v>516</v>
      </c>
      <c r="AC32" s="2" t="s">
        <v>515</v>
      </c>
      <c r="AD32" s="2" t="s">
        <v>514</v>
      </c>
      <c r="AF32" s="2" t="s">
        <v>513</v>
      </c>
      <c r="AH32" s="2" t="s">
        <v>512</v>
      </c>
      <c r="AI32" s="2" t="s">
        <v>511</v>
      </c>
      <c r="AJ32" s="2" t="s">
        <v>510</v>
      </c>
      <c r="AK32" s="2" t="s">
        <v>509</v>
      </c>
      <c r="AM32" s="2" t="s">
        <v>508</v>
      </c>
    </row>
    <row r="33" spans="3:39" x14ac:dyDescent="0.25">
      <c r="C33" s="2" t="s">
        <v>507</v>
      </c>
      <c r="D33" s="2" t="s">
        <v>506</v>
      </c>
      <c r="E33" s="2" t="s">
        <v>505</v>
      </c>
      <c r="I33" s="2" t="s">
        <v>504</v>
      </c>
      <c r="K33" s="2" t="s">
        <v>503</v>
      </c>
      <c r="M33" s="2" t="s">
        <v>502</v>
      </c>
      <c r="N33" s="2" t="s">
        <v>501</v>
      </c>
      <c r="O33" s="2" t="s">
        <v>500</v>
      </c>
      <c r="Q33" s="2" t="s">
        <v>499</v>
      </c>
      <c r="R33" s="2" t="s">
        <v>498</v>
      </c>
      <c r="S33" s="2" t="s">
        <v>497</v>
      </c>
      <c r="T33" s="5" t="s">
        <v>496</v>
      </c>
      <c r="V33" s="2" t="s">
        <v>495</v>
      </c>
      <c r="X33" s="2" t="s">
        <v>494</v>
      </c>
      <c r="Y33" s="2" t="s">
        <v>493</v>
      </c>
      <c r="AC33" s="2" t="s">
        <v>492</v>
      </c>
      <c r="AD33" s="2" t="s">
        <v>491</v>
      </c>
      <c r="AF33" s="2" t="s">
        <v>490</v>
      </c>
      <c r="AH33" s="2" t="s">
        <v>489</v>
      </c>
      <c r="AI33" s="2" t="s">
        <v>488</v>
      </c>
      <c r="AJ33" s="2" t="s">
        <v>487</v>
      </c>
      <c r="AK33" s="2" t="s">
        <v>486</v>
      </c>
      <c r="AM33" s="2" t="s">
        <v>485</v>
      </c>
    </row>
    <row r="34" spans="3:39" x14ac:dyDescent="0.25">
      <c r="C34" s="2" t="s">
        <v>484</v>
      </c>
      <c r="D34" s="2" t="s">
        <v>483</v>
      </c>
      <c r="E34" s="2" t="s">
        <v>482</v>
      </c>
      <c r="I34" s="2" t="s">
        <v>481</v>
      </c>
      <c r="K34" s="2" t="s">
        <v>480</v>
      </c>
      <c r="M34" s="2" t="s">
        <v>479</v>
      </c>
      <c r="N34" s="2" t="s">
        <v>478</v>
      </c>
      <c r="O34" s="2" t="s">
        <v>477</v>
      </c>
      <c r="Q34" s="2" t="s">
        <v>476</v>
      </c>
      <c r="R34" s="2" t="s">
        <v>475</v>
      </c>
      <c r="S34" s="2" t="s">
        <v>474</v>
      </c>
      <c r="T34" s="5" t="s">
        <v>473</v>
      </c>
      <c r="V34" s="2" t="s">
        <v>472</v>
      </c>
      <c r="X34" s="2" t="s">
        <v>471</v>
      </c>
      <c r="Y34" s="2" t="s">
        <v>470</v>
      </c>
      <c r="AC34" s="2" t="s">
        <v>469</v>
      </c>
      <c r="AD34" s="2" t="s">
        <v>468</v>
      </c>
      <c r="AF34" s="2" t="s">
        <v>467</v>
      </c>
      <c r="AI34" s="2" t="s">
        <v>466</v>
      </c>
      <c r="AJ34" s="2" t="s">
        <v>465</v>
      </c>
      <c r="AK34" s="2" t="s">
        <v>464</v>
      </c>
      <c r="AM34" s="2" t="s">
        <v>463</v>
      </c>
    </row>
    <row r="35" spans="3:39" x14ac:dyDescent="0.25">
      <c r="C35" s="2" t="s">
        <v>462</v>
      </c>
      <c r="D35" s="2" t="s">
        <v>461</v>
      </c>
      <c r="E35" s="2" t="s">
        <v>460</v>
      </c>
      <c r="I35" s="2" t="s">
        <v>459</v>
      </c>
      <c r="K35" s="2" t="s">
        <v>458</v>
      </c>
      <c r="M35" s="2" t="s">
        <v>457</v>
      </c>
      <c r="N35" s="2" t="s">
        <v>456</v>
      </c>
      <c r="O35" s="2" t="s">
        <v>455</v>
      </c>
      <c r="Q35" s="2" t="s">
        <v>454</v>
      </c>
      <c r="R35" s="2" t="s">
        <v>453</v>
      </c>
      <c r="S35" s="2" t="s">
        <v>452</v>
      </c>
      <c r="T35" s="5" t="s">
        <v>451</v>
      </c>
      <c r="V35" s="2" t="s">
        <v>450</v>
      </c>
      <c r="X35" s="2" t="s">
        <v>449</v>
      </c>
      <c r="Y35" s="2" t="s">
        <v>448</v>
      </c>
      <c r="AC35" s="2" t="s">
        <v>447</v>
      </c>
      <c r="AD35" s="2" t="s">
        <v>446</v>
      </c>
      <c r="AF35" s="2" t="s">
        <v>445</v>
      </c>
      <c r="AI35" s="2" t="s">
        <v>444</v>
      </c>
      <c r="AJ35" s="2" t="s">
        <v>443</v>
      </c>
      <c r="AK35" s="2" t="s">
        <v>442</v>
      </c>
      <c r="AM35" s="2" t="s">
        <v>441</v>
      </c>
    </row>
    <row r="36" spans="3:39" x14ac:dyDescent="0.25">
      <c r="C36" s="2" t="s">
        <v>440</v>
      </c>
      <c r="D36" s="2" t="s">
        <v>439</v>
      </c>
      <c r="E36" s="2" t="s">
        <v>438</v>
      </c>
      <c r="I36" s="2" t="s">
        <v>437</v>
      </c>
      <c r="K36" s="2" t="s">
        <v>436</v>
      </c>
      <c r="M36" s="2" t="s">
        <v>435</v>
      </c>
      <c r="N36" s="2" t="s">
        <v>434</v>
      </c>
      <c r="O36" s="2" t="s">
        <v>433</v>
      </c>
      <c r="Q36" s="2" t="s">
        <v>432</v>
      </c>
      <c r="R36" s="2" t="s">
        <v>431</v>
      </c>
      <c r="S36" s="2" t="s">
        <v>430</v>
      </c>
      <c r="T36" s="5" t="s">
        <v>429</v>
      </c>
      <c r="V36" s="2" t="s">
        <v>428</v>
      </c>
      <c r="X36" s="2" t="s">
        <v>427</v>
      </c>
      <c r="Y36" s="2" t="s">
        <v>426</v>
      </c>
      <c r="AC36" s="2" t="s">
        <v>425</v>
      </c>
      <c r="AD36" s="2" t="s">
        <v>424</v>
      </c>
      <c r="AF36" s="2" t="s">
        <v>423</v>
      </c>
      <c r="AI36" s="2" t="s">
        <v>422</v>
      </c>
      <c r="AJ36" s="2" t="s">
        <v>421</v>
      </c>
      <c r="AK36" s="2" t="s">
        <v>420</v>
      </c>
      <c r="AM36" s="2" t="s">
        <v>419</v>
      </c>
    </row>
    <row r="37" spans="3:39" x14ac:dyDescent="0.25">
      <c r="C37" s="2" t="s">
        <v>418</v>
      </c>
      <c r="D37" s="2" t="s">
        <v>417</v>
      </c>
      <c r="E37" s="2" t="s">
        <v>416</v>
      </c>
      <c r="I37" s="2" t="s">
        <v>415</v>
      </c>
      <c r="K37" s="2" t="s">
        <v>414</v>
      </c>
      <c r="M37" s="2" t="s">
        <v>413</v>
      </c>
      <c r="N37" s="2" t="s">
        <v>412</v>
      </c>
      <c r="O37" s="2" t="s">
        <v>411</v>
      </c>
      <c r="Q37" s="2" t="s">
        <v>410</v>
      </c>
      <c r="R37" s="2" t="s">
        <v>409</v>
      </c>
      <c r="S37" s="2" t="s">
        <v>408</v>
      </c>
      <c r="T37" s="5" t="s">
        <v>407</v>
      </c>
      <c r="V37" s="2" t="s">
        <v>406</v>
      </c>
      <c r="X37" s="2" t="s">
        <v>405</v>
      </c>
      <c r="Y37" s="2" t="s">
        <v>404</v>
      </c>
      <c r="AC37" s="2" t="s">
        <v>403</v>
      </c>
      <c r="AD37" s="2" t="s">
        <v>402</v>
      </c>
      <c r="AF37" s="2" t="s">
        <v>401</v>
      </c>
      <c r="AI37" s="2" t="s">
        <v>400</v>
      </c>
      <c r="AJ37" s="2" t="s">
        <v>399</v>
      </c>
      <c r="AK37" s="2" t="s">
        <v>398</v>
      </c>
      <c r="AM37" s="2" t="s">
        <v>397</v>
      </c>
    </row>
    <row r="38" spans="3:39" x14ac:dyDescent="0.25">
      <c r="C38" s="2" t="s">
        <v>396</v>
      </c>
      <c r="D38" s="2" t="s">
        <v>395</v>
      </c>
      <c r="E38" s="2" t="s">
        <v>394</v>
      </c>
      <c r="I38" s="2" t="s">
        <v>393</v>
      </c>
      <c r="K38" s="2" t="s">
        <v>392</v>
      </c>
      <c r="M38" s="2" t="s">
        <v>391</v>
      </c>
      <c r="N38" s="2" t="s">
        <v>390</v>
      </c>
      <c r="O38" s="2" t="s">
        <v>389</v>
      </c>
      <c r="Q38" s="2" t="s">
        <v>388</v>
      </c>
      <c r="R38" s="2" t="s">
        <v>387</v>
      </c>
      <c r="S38" s="2" t="s">
        <v>386</v>
      </c>
      <c r="T38" s="5" t="s">
        <v>385</v>
      </c>
      <c r="V38" s="2" t="s">
        <v>384</v>
      </c>
      <c r="X38" s="2" t="s">
        <v>383</v>
      </c>
      <c r="Y38" s="2" t="s">
        <v>382</v>
      </c>
      <c r="AC38" s="2" t="s">
        <v>381</v>
      </c>
      <c r="AD38" s="2" t="s">
        <v>380</v>
      </c>
      <c r="AF38" s="2" t="s">
        <v>379</v>
      </c>
      <c r="AI38" s="2" t="s">
        <v>378</v>
      </c>
      <c r="AJ38" s="2" t="s">
        <v>377</v>
      </c>
      <c r="AM38" s="2" t="s">
        <v>376</v>
      </c>
    </row>
    <row r="39" spans="3:39" x14ac:dyDescent="0.25">
      <c r="C39" s="2" t="s">
        <v>375</v>
      </c>
      <c r="D39" s="2" t="s">
        <v>374</v>
      </c>
      <c r="E39" s="2" t="s">
        <v>373</v>
      </c>
      <c r="I39" s="2" t="s">
        <v>372</v>
      </c>
      <c r="K39" s="2" t="s">
        <v>371</v>
      </c>
      <c r="M39" s="2" t="s">
        <v>370</v>
      </c>
      <c r="N39" s="2" t="s">
        <v>369</v>
      </c>
      <c r="O39" s="2" t="s">
        <v>368</v>
      </c>
      <c r="Q39" s="2" t="s">
        <v>367</v>
      </c>
      <c r="R39" s="2" t="s">
        <v>366</v>
      </c>
      <c r="S39" s="2" t="s">
        <v>365</v>
      </c>
      <c r="T39" s="5" t="s">
        <v>364</v>
      </c>
      <c r="V39" s="2" t="s">
        <v>363</v>
      </c>
      <c r="X39" s="2" t="s">
        <v>362</v>
      </c>
      <c r="Y39" s="2" t="s">
        <v>361</v>
      </c>
      <c r="AC39" s="2" t="s">
        <v>360</v>
      </c>
      <c r="AD39" s="2" t="s">
        <v>359</v>
      </c>
      <c r="AF39" s="2" t="s">
        <v>358</v>
      </c>
      <c r="AI39" s="2" t="s">
        <v>357</v>
      </c>
      <c r="AM39" s="2" t="s">
        <v>356</v>
      </c>
    </row>
    <row r="40" spans="3:39" x14ac:dyDescent="0.25">
      <c r="C40" s="2" t="s">
        <v>355</v>
      </c>
      <c r="D40" s="2" t="s">
        <v>354</v>
      </c>
      <c r="E40" s="2" t="s">
        <v>353</v>
      </c>
      <c r="I40" s="2" t="s">
        <v>352</v>
      </c>
      <c r="K40" s="2" t="s">
        <v>351</v>
      </c>
      <c r="M40" s="2" t="s">
        <v>350</v>
      </c>
      <c r="N40" s="2" t="s">
        <v>349</v>
      </c>
      <c r="O40" s="2" t="s">
        <v>348</v>
      </c>
      <c r="Q40" s="2" t="s">
        <v>347</v>
      </c>
      <c r="R40" s="2" t="s">
        <v>346</v>
      </c>
      <c r="S40" s="2" t="s">
        <v>345</v>
      </c>
      <c r="V40" s="2" t="s">
        <v>344</v>
      </c>
      <c r="X40" s="2" t="s">
        <v>343</v>
      </c>
      <c r="Y40" s="2" t="s">
        <v>342</v>
      </c>
      <c r="AC40" s="2" t="s">
        <v>341</v>
      </c>
      <c r="AD40" s="2" t="s">
        <v>340</v>
      </c>
      <c r="AF40" s="2" t="s">
        <v>339</v>
      </c>
      <c r="AI40" s="2" t="s">
        <v>338</v>
      </c>
      <c r="AM40" s="2" t="s">
        <v>337</v>
      </c>
    </row>
    <row r="41" spans="3:39" x14ac:dyDescent="0.25">
      <c r="C41" s="2" t="s">
        <v>336</v>
      </c>
      <c r="D41" s="2" t="s">
        <v>335</v>
      </c>
      <c r="E41" s="2" t="s">
        <v>334</v>
      </c>
      <c r="I41" s="2" t="s">
        <v>333</v>
      </c>
      <c r="K41" s="2" t="s">
        <v>332</v>
      </c>
      <c r="M41" s="2" t="s">
        <v>331</v>
      </c>
      <c r="N41" s="2" t="s">
        <v>330</v>
      </c>
      <c r="O41" s="2" t="s">
        <v>329</v>
      </c>
      <c r="Q41" s="2" t="s">
        <v>328</v>
      </c>
      <c r="R41" s="2" t="s">
        <v>327</v>
      </c>
      <c r="S41" s="2" t="s">
        <v>326</v>
      </c>
      <c r="V41" s="2" t="s">
        <v>325</v>
      </c>
      <c r="X41" s="2" t="s">
        <v>324</v>
      </c>
      <c r="Y41" s="2" t="s">
        <v>323</v>
      </c>
      <c r="AC41" s="2" t="s">
        <v>322</v>
      </c>
      <c r="AD41" s="2" t="s">
        <v>321</v>
      </c>
      <c r="AF41" s="2" t="s">
        <v>320</v>
      </c>
      <c r="AI41" s="2" t="s">
        <v>319</v>
      </c>
      <c r="AM41" s="2" t="s">
        <v>318</v>
      </c>
    </row>
    <row r="42" spans="3:39" x14ac:dyDescent="0.25">
      <c r="C42" s="2" t="s">
        <v>317</v>
      </c>
      <c r="D42" s="2" t="s">
        <v>316</v>
      </c>
      <c r="E42" s="2" t="s">
        <v>315</v>
      </c>
      <c r="I42" s="2" t="s">
        <v>314</v>
      </c>
      <c r="K42" s="2" t="s">
        <v>313</v>
      </c>
      <c r="M42" s="2" t="s">
        <v>312</v>
      </c>
      <c r="N42" s="2" t="s">
        <v>311</v>
      </c>
      <c r="O42" s="2" t="s">
        <v>310</v>
      </c>
      <c r="Q42" s="2" t="s">
        <v>309</v>
      </c>
      <c r="R42" s="2" t="s">
        <v>308</v>
      </c>
      <c r="S42" s="2" t="s">
        <v>307</v>
      </c>
      <c r="V42" s="2" t="s">
        <v>306</v>
      </c>
      <c r="X42" s="2" t="s">
        <v>305</v>
      </c>
      <c r="Y42" s="2" t="s">
        <v>304</v>
      </c>
      <c r="AC42" s="2" t="s">
        <v>303</v>
      </c>
      <c r="AD42" s="2" t="s">
        <v>302</v>
      </c>
      <c r="AF42" s="2" t="s">
        <v>301</v>
      </c>
      <c r="AM42" s="2" t="s">
        <v>300</v>
      </c>
    </row>
    <row r="43" spans="3:39" x14ac:dyDescent="0.25">
      <c r="C43" s="2" t="s">
        <v>299</v>
      </c>
      <c r="D43" s="2" t="s">
        <v>298</v>
      </c>
      <c r="E43" s="2" t="s">
        <v>297</v>
      </c>
      <c r="I43" s="2" t="s">
        <v>296</v>
      </c>
      <c r="K43" s="2" t="s">
        <v>295</v>
      </c>
      <c r="M43" s="2" t="s">
        <v>294</v>
      </c>
      <c r="N43" s="2" t="s">
        <v>293</v>
      </c>
      <c r="O43" s="2" t="s">
        <v>292</v>
      </c>
      <c r="Q43" s="2" t="s">
        <v>291</v>
      </c>
      <c r="R43" s="2" t="s">
        <v>290</v>
      </c>
      <c r="S43" s="2" t="s">
        <v>289</v>
      </c>
      <c r="V43" s="2" t="s">
        <v>288</v>
      </c>
      <c r="X43" s="2" t="s">
        <v>287</v>
      </c>
      <c r="Y43" s="2" t="s">
        <v>286</v>
      </c>
      <c r="AC43" s="2" t="s">
        <v>285</v>
      </c>
      <c r="AD43" s="2" t="s">
        <v>284</v>
      </c>
      <c r="AF43" s="2" t="s">
        <v>283</v>
      </c>
      <c r="AM43" s="2" t="s">
        <v>282</v>
      </c>
    </row>
    <row r="44" spans="3:39" x14ac:dyDescent="0.25">
      <c r="C44" s="2" t="s">
        <v>281</v>
      </c>
      <c r="D44" s="2" t="s">
        <v>280</v>
      </c>
      <c r="E44" s="2" t="s">
        <v>279</v>
      </c>
      <c r="I44" s="2" t="s">
        <v>278</v>
      </c>
      <c r="K44" s="2" t="s">
        <v>277</v>
      </c>
      <c r="M44" s="2" t="s">
        <v>276</v>
      </c>
      <c r="N44" s="2" t="s">
        <v>275</v>
      </c>
      <c r="O44" s="2" t="s">
        <v>274</v>
      </c>
      <c r="Q44" s="2" t="s">
        <v>273</v>
      </c>
      <c r="R44" s="2" t="s">
        <v>272</v>
      </c>
      <c r="S44" s="2" t="s">
        <v>271</v>
      </c>
      <c r="V44" s="2" t="s">
        <v>270</v>
      </c>
      <c r="X44" s="2" t="s">
        <v>269</v>
      </c>
      <c r="Y44" s="2" t="s">
        <v>268</v>
      </c>
      <c r="AC44" s="2" t="s">
        <v>267</v>
      </c>
      <c r="AD44" s="2" t="s">
        <v>266</v>
      </c>
      <c r="AF44" s="2" t="s">
        <v>265</v>
      </c>
      <c r="AM44" s="2" t="s">
        <v>264</v>
      </c>
    </row>
    <row r="45" spans="3:39" x14ac:dyDescent="0.25">
      <c r="C45" s="2" t="s">
        <v>263</v>
      </c>
      <c r="D45" s="2" t="s">
        <v>262</v>
      </c>
      <c r="E45" s="2" t="s">
        <v>261</v>
      </c>
      <c r="I45" s="2" t="s">
        <v>260</v>
      </c>
      <c r="K45" s="2" t="s">
        <v>259</v>
      </c>
      <c r="M45" s="2" t="s">
        <v>258</v>
      </c>
      <c r="N45" s="2" t="s">
        <v>257</v>
      </c>
      <c r="O45" s="2" t="s">
        <v>256</v>
      </c>
      <c r="Q45" s="2" t="s">
        <v>255</v>
      </c>
      <c r="R45" s="2" t="s">
        <v>254</v>
      </c>
      <c r="S45" s="2" t="s">
        <v>253</v>
      </c>
      <c r="V45" s="2" t="s">
        <v>252</v>
      </c>
      <c r="X45" s="2" t="s">
        <v>251</v>
      </c>
      <c r="Y45" s="2" t="s">
        <v>250</v>
      </c>
      <c r="AC45" s="2" t="s">
        <v>249</v>
      </c>
      <c r="AD45" s="2" t="s">
        <v>248</v>
      </c>
      <c r="AF45" s="2" t="s">
        <v>247</v>
      </c>
      <c r="AM45" s="2" t="s">
        <v>246</v>
      </c>
    </row>
    <row r="46" spans="3:39" x14ac:dyDescent="0.25">
      <c r="C46" s="2" t="s">
        <v>245</v>
      </c>
      <c r="D46" s="2" t="s">
        <v>244</v>
      </c>
      <c r="E46" s="2" t="s">
        <v>243</v>
      </c>
      <c r="I46" s="2" t="s">
        <v>242</v>
      </c>
      <c r="K46" s="2" t="s">
        <v>241</v>
      </c>
      <c r="M46" s="2" t="s">
        <v>240</v>
      </c>
      <c r="N46" s="2" t="s">
        <v>239</v>
      </c>
      <c r="O46" s="2" t="s">
        <v>238</v>
      </c>
      <c r="Q46" s="2" t="s">
        <v>237</v>
      </c>
      <c r="R46" s="2" t="s">
        <v>236</v>
      </c>
      <c r="S46" s="2" t="s">
        <v>235</v>
      </c>
      <c r="X46" s="2" t="s">
        <v>234</v>
      </c>
      <c r="Y46" s="2" t="s">
        <v>233</v>
      </c>
      <c r="AC46" s="2" t="s">
        <v>232</v>
      </c>
      <c r="AD46" s="2" t="s">
        <v>231</v>
      </c>
      <c r="AF46" s="2" t="s">
        <v>230</v>
      </c>
      <c r="AM46" s="2" t="s">
        <v>229</v>
      </c>
    </row>
    <row r="47" spans="3:39" x14ac:dyDescent="0.25">
      <c r="C47" s="2" t="s">
        <v>228</v>
      </c>
      <c r="D47" s="2" t="s">
        <v>227</v>
      </c>
      <c r="E47" s="2" t="s">
        <v>226</v>
      </c>
      <c r="I47" s="2" t="s">
        <v>225</v>
      </c>
      <c r="K47" s="2" t="s">
        <v>224</v>
      </c>
      <c r="M47" s="2" t="s">
        <v>223</v>
      </c>
      <c r="O47" s="2" t="s">
        <v>222</v>
      </c>
      <c r="Q47" s="2" t="s">
        <v>221</v>
      </c>
      <c r="R47" s="2" t="s">
        <v>220</v>
      </c>
      <c r="S47" s="2" t="s">
        <v>219</v>
      </c>
      <c r="X47" s="2" t="s">
        <v>218</v>
      </c>
      <c r="Y47" s="2" t="s">
        <v>217</v>
      </c>
      <c r="AC47" s="2" t="s">
        <v>216</v>
      </c>
      <c r="AD47" s="2" t="s">
        <v>215</v>
      </c>
      <c r="AF47" s="2" t="s">
        <v>214</v>
      </c>
      <c r="AM47" s="2" t="s">
        <v>213</v>
      </c>
    </row>
    <row r="48" spans="3:39" x14ac:dyDescent="0.25">
      <c r="C48" s="2" t="s">
        <v>212</v>
      </c>
      <c r="D48" s="2" t="s">
        <v>211</v>
      </c>
      <c r="E48" s="2" t="s">
        <v>210</v>
      </c>
      <c r="I48" s="2" t="s">
        <v>209</v>
      </c>
      <c r="K48" s="2" t="s">
        <v>208</v>
      </c>
      <c r="M48" s="2" t="s">
        <v>207</v>
      </c>
      <c r="O48" s="2" t="s">
        <v>206</v>
      </c>
      <c r="R48" s="2" t="s">
        <v>205</v>
      </c>
      <c r="S48" s="2" t="s">
        <v>204</v>
      </c>
      <c r="X48" s="2" t="s">
        <v>203</v>
      </c>
      <c r="Y48" s="2" t="s">
        <v>202</v>
      </c>
      <c r="AC48" s="2" t="s">
        <v>201</v>
      </c>
      <c r="AD48" s="2" t="s">
        <v>200</v>
      </c>
      <c r="AF48" s="2" t="s">
        <v>199</v>
      </c>
      <c r="AM48" s="2" t="s">
        <v>198</v>
      </c>
    </row>
    <row r="49" spans="3:32" x14ac:dyDescent="0.25">
      <c r="C49" s="2" t="s">
        <v>197</v>
      </c>
      <c r="E49" s="2" t="s">
        <v>196</v>
      </c>
      <c r="I49" s="2" t="s">
        <v>195</v>
      </c>
      <c r="K49" s="2" t="s">
        <v>194</v>
      </c>
      <c r="M49" s="2" t="s">
        <v>193</v>
      </c>
      <c r="O49" s="2" t="s">
        <v>192</v>
      </c>
      <c r="R49" s="2" t="s">
        <v>191</v>
      </c>
      <c r="S49" s="2" t="s">
        <v>190</v>
      </c>
      <c r="X49" s="2" t="s">
        <v>189</v>
      </c>
      <c r="Y49" s="2" t="s">
        <v>188</v>
      </c>
      <c r="AC49" s="2" t="s">
        <v>187</v>
      </c>
      <c r="AD49" s="2" t="s">
        <v>186</v>
      </c>
      <c r="AF49" s="2" t="s">
        <v>185</v>
      </c>
    </row>
    <row r="50" spans="3:32" x14ac:dyDescent="0.25">
      <c r="C50" s="2" t="s">
        <v>184</v>
      </c>
      <c r="E50" s="2" t="s">
        <v>183</v>
      </c>
      <c r="I50" s="2" t="s">
        <v>182</v>
      </c>
      <c r="M50" s="2" t="s">
        <v>181</v>
      </c>
      <c r="O50" s="2" t="s">
        <v>180</v>
      </c>
      <c r="R50" s="2" t="s">
        <v>179</v>
      </c>
      <c r="S50" s="2" t="s">
        <v>178</v>
      </c>
      <c r="X50" s="2" t="s">
        <v>177</v>
      </c>
      <c r="Y50" s="2" t="s">
        <v>176</v>
      </c>
      <c r="AC50" s="2" t="s">
        <v>175</v>
      </c>
      <c r="AD50" s="2" t="s">
        <v>174</v>
      </c>
      <c r="AF50" s="2" t="s">
        <v>173</v>
      </c>
    </row>
    <row r="51" spans="3:32" x14ac:dyDescent="0.25">
      <c r="C51" s="2" t="s">
        <v>172</v>
      </c>
      <c r="E51" s="2" t="s">
        <v>171</v>
      </c>
      <c r="I51" s="2" t="s">
        <v>170</v>
      </c>
      <c r="M51" s="2" t="s">
        <v>169</v>
      </c>
      <c r="O51" s="2" t="s">
        <v>168</v>
      </c>
      <c r="R51" s="2" t="s">
        <v>167</v>
      </c>
      <c r="S51" s="2" t="s">
        <v>166</v>
      </c>
      <c r="X51" s="2" t="s">
        <v>165</v>
      </c>
      <c r="Y51" s="2" t="s">
        <v>164</v>
      </c>
      <c r="AC51" s="2" t="s">
        <v>163</v>
      </c>
      <c r="AD51" s="2" t="s">
        <v>162</v>
      </c>
      <c r="AF51" s="2" t="s">
        <v>161</v>
      </c>
    </row>
    <row r="52" spans="3:32" x14ac:dyDescent="0.25">
      <c r="C52" s="2" t="s">
        <v>160</v>
      </c>
      <c r="E52" s="2" t="s">
        <v>159</v>
      </c>
      <c r="I52" s="2" t="s">
        <v>158</v>
      </c>
      <c r="M52" s="2" t="s">
        <v>157</v>
      </c>
      <c r="O52" s="2" t="s">
        <v>156</v>
      </c>
      <c r="R52" s="2" t="s">
        <v>155</v>
      </c>
      <c r="S52" s="2" t="s">
        <v>154</v>
      </c>
      <c r="Y52" s="2" t="s">
        <v>153</v>
      </c>
      <c r="AC52" s="2" t="s">
        <v>152</v>
      </c>
      <c r="AD52" s="2" t="s">
        <v>151</v>
      </c>
      <c r="AF52" s="2" t="s">
        <v>150</v>
      </c>
    </row>
    <row r="53" spans="3:32" x14ac:dyDescent="0.25">
      <c r="C53" s="2" t="s">
        <v>149</v>
      </c>
      <c r="E53" s="2" t="s">
        <v>148</v>
      </c>
      <c r="I53" s="2" t="s">
        <v>147</v>
      </c>
      <c r="M53" s="2" t="s">
        <v>146</v>
      </c>
      <c r="O53" s="2" t="s">
        <v>145</v>
      </c>
      <c r="R53" s="2" t="s">
        <v>144</v>
      </c>
      <c r="S53" s="2" t="s">
        <v>143</v>
      </c>
      <c r="Y53" s="2" t="s">
        <v>142</v>
      </c>
      <c r="AC53" s="2" t="s">
        <v>141</v>
      </c>
      <c r="AF53" s="2" t="s">
        <v>140</v>
      </c>
    </row>
    <row r="54" spans="3:32" x14ac:dyDescent="0.25">
      <c r="C54" s="2" t="s">
        <v>139</v>
      </c>
      <c r="E54" s="2" t="s">
        <v>138</v>
      </c>
      <c r="I54" s="2" t="s">
        <v>137</v>
      </c>
      <c r="M54" s="2" t="s">
        <v>136</v>
      </c>
      <c r="O54" s="2" t="s">
        <v>135</v>
      </c>
      <c r="R54" s="2" t="s">
        <v>134</v>
      </c>
      <c r="S54" s="2" t="s">
        <v>133</v>
      </c>
      <c r="Y54" s="2" t="s">
        <v>132</v>
      </c>
      <c r="AC54" s="2" t="s">
        <v>131</v>
      </c>
      <c r="AF54" s="2" t="s">
        <v>130</v>
      </c>
    </row>
    <row r="55" spans="3:32" x14ac:dyDescent="0.25">
      <c r="C55" s="2" t="s">
        <v>129</v>
      </c>
      <c r="E55" s="2" t="s">
        <v>128</v>
      </c>
      <c r="I55" s="2" t="s">
        <v>127</v>
      </c>
      <c r="M55" s="2" t="s">
        <v>126</v>
      </c>
      <c r="O55" s="2" t="s">
        <v>125</v>
      </c>
      <c r="R55" s="2" t="s">
        <v>124</v>
      </c>
      <c r="AC55" s="2" t="s">
        <v>123</v>
      </c>
      <c r="AF55" s="2" t="s">
        <v>122</v>
      </c>
    </row>
    <row r="56" spans="3:32" x14ac:dyDescent="0.25">
      <c r="C56" s="2" t="s">
        <v>121</v>
      </c>
      <c r="E56" s="2" t="s">
        <v>120</v>
      </c>
      <c r="I56" s="2" t="s">
        <v>119</v>
      </c>
      <c r="M56" s="2" t="s">
        <v>118</v>
      </c>
      <c r="O56" s="2" t="s">
        <v>117</v>
      </c>
      <c r="R56" s="2" t="s">
        <v>116</v>
      </c>
      <c r="AC56" s="2" t="s">
        <v>115</v>
      </c>
      <c r="AF56" s="2" t="s">
        <v>114</v>
      </c>
    </row>
    <row r="57" spans="3:32" x14ac:dyDescent="0.25">
      <c r="E57" s="2" t="s">
        <v>113</v>
      </c>
      <c r="I57" s="2" t="s">
        <v>112</v>
      </c>
      <c r="M57" s="2" t="s">
        <v>111</v>
      </c>
      <c r="O57" s="2" t="s">
        <v>110</v>
      </c>
      <c r="R57" s="2" t="s">
        <v>109</v>
      </c>
      <c r="AC57" s="2" t="s">
        <v>108</v>
      </c>
    </row>
    <row r="58" spans="3:32" x14ac:dyDescent="0.25">
      <c r="E58" s="2" t="s">
        <v>107</v>
      </c>
      <c r="I58" s="2" t="s">
        <v>106</v>
      </c>
      <c r="M58" s="2" t="s">
        <v>105</v>
      </c>
      <c r="O58" s="2" t="s">
        <v>104</v>
      </c>
      <c r="R58" s="2" t="s">
        <v>103</v>
      </c>
      <c r="AC58" s="2" t="s">
        <v>102</v>
      </c>
    </row>
    <row r="59" spans="3:32" x14ac:dyDescent="0.25">
      <c r="E59" s="2" t="s">
        <v>101</v>
      </c>
      <c r="I59" s="2" t="s">
        <v>100</v>
      </c>
      <c r="M59" s="2" t="s">
        <v>99</v>
      </c>
      <c r="O59" s="2" t="s">
        <v>98</v>
      </c>
      <c r="R59" s="2" t="s">
        <v>97</v>
      </c>
      <c r="AC59" s="2" t="s">
        <v>96</v>
      </c>
    </row>
    <row r="60" spans="3:32" x14ac:dyDescent="0.25">
      <c r="E60" s="2" t="s">
        <v>95</v>
      </c>
      <c r="I60" s="2" t="s">
        <v>94</v>
      </c>
      <c r="M60" s="2" t="s">
        <v>93</v>
      </c>
      <c r="O60" s="2" t="s">
        <v>92</v>
      </c>
      <c r="R60" s="2" t="s">
        <v>91</v>
      </c>
      <c r="AC60" s="2" t="s">
        <v>90</v>
      </c>
    </row>
    <row r="61" spans="3:32" x14ac:dyDescent="0.25">
      <c r="E61" s="2" t="s">
        <v>89</v>
      </c>
      <c r="I61" s="2" t="s">
        <v>88</v>
      </c>
      <c r="M61" s="2" t="s">
        <v>87</v>
      </c>
      <c r="AC61" s="2" t="s">
        <v>86</v>
      </c>
    </row>
    <row r="62" spans="3:32" x14ac:dyDescent="0.25">
      <c r="E62" s="2" t="s">
        <v>85</v>
      </c>
      <c r="I62" s="2" t="s">
        <v>84</v>
      </c>
      <c r="M62" s="2" t="s">
        <v>83</v>
      </c>
    </row>
    <row r="63" spans="3:32" x14ac:dyDescent="0.25">
      <c r="E63" s="2" t="s">
        <v>82</v>
      </c>
      <c r="I63" s="2" t="s">
        <v>81</v>
      </c>
      <c r="M63" s="2" t="s">
        <v>80</v>
      </c>
    </row>
    <row r="64" spans="3:32" x14ac:dyDescent="0.25">
      <c r="E64" s="2" t="s">
        <v>79</v>
      </c>
      <c r="I64" s="2" t="s">
        <v>78</v>
      </c>
    </row>
    <row r="65" spans="5:9" x14ac:dyDescent="0.25">
      <c r="E65" s="2" t="s">
        <v>77</v>
      </c>
      <c r="I65" s="2" t="s">
        <v>76</v>
      </c>
    </row>
    <row r="66" spans="5:9" x14ac:dyDescent="0.25">
      <c r="E66" s="2" t="s">
        <v>75</v>
      </c>
      <c r="I66" s="2" t="s">
        <v>74</v>
      </c>
    </row>
    <row r="67" spans="5:9" x14ac:dyDescent="0.25">
      <c r="E67" s="2" t="s">
        <v>73</v>
      </c>
      <c r="I67" s="2" t="s">
        <v>72</v>
      </c>
    </row>
    <row r="68" spans="5:9" x14ac:dyDescent="0.25">
      <c r="E68" s="2" t="s">
        <v>71</v>
      </c>
      <c r="I68" s="2" t="s">
        <v>70</v>
      </c>
    </row>
    <row r="69" spans="5:9" x14ac:dyDescent="0.25">
      <c r="E69" s="2" t="s">
        <v>69</v>
      </c>
      <c r="I69" s="2" t="s">
        <v>68</v>
      </c>
    </row>
    <row r="70" spans="5:9" x14ac:dyDescent="0.25">
      <c r="E70" s="2" t="s">
        <v>67</v>
      </c>
      <c r="I70" s="2" t="s">
        <v>66</v>
      </c>
    </row>
    <row r="71" spans="5:9" x14ac:dyDescent="0.25">
      <c r="E71" s="2" t="s">
        <v>65</v>
      </c>
      <c r="I71" s="2" t="s">
        <v>64</v>
      </c>
    </row>
    <row r="72" spans="5:9" x14ac:dyDescent="0.25">
      <c r="E72" s="2" t="s">
        <v>63</v>
      </c>
      <c r="I72" s="2" t="s">
        <v>62</v>
      </c>
    </row>
    <row r="73" spans="5:9" x14ac:dyDescent="0.25">
      <c r="E73" s="2" t="s">
        <v>61</v>
      </c>
      <c r="I73" s="2" t="s">
        <v>60</v>
      </c>
    </row>
    <row r="74" spans="5:9" x14ac:dyDescent="0.25">
      <c r="E74" s="2" t="s">
        <v>59</v>
      </c>
      <c r="I74" s="2" t="s">
        <v>58</v>
      </c>
    </row>
    <row r="75" spans="5:9" x14ac:dyDescent="0.25">
      <c r="E75" s="2" t="s">
        <v>57</v>
      </c>
      <c r="I75" s="2" t="s">
        <v>56</v>
      </c>
    </row>
    <row r="76" spans="5:9" x14ac:dyDescent="0.25">
      <c r="E76" s="2" t="s">
        <v>55</v>
      </c>
    </row>
  </sheetData>
  <sheetProtection algorithmName="SHA-512" hashValue="TStj6lzTQ+6m7jVNpk5D6wWatLMrF8WQjPl51Ubkpm3ESLvRRterzHgiHDpuJLU0SvKjWGVg9GbQTIJmCiLsIg==" saltValue="TIP/8P9k2xiEeCPjIaxXQA==" spinCount="100000" sheet="1" objects="1" scenarios="1" selectLockedCells="1" selectUnlockedCells="1"/>
  <pageMargins left="0.7" right="0.7" top="0.78740157499999996" bottom="0.78740157499999996" header="0.3" footer="0.3"/>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6BF5773-DC55-49D8-B25D-EC7FBF378267}">
  <dimension ref="A1"/>
  <sheetViews>
    <sheetView workbookViewId="0"/>
  </sheetViews>
  <sheetFormatPr baseColWidth="10" defaultRowHeight="15" x14ac:dyDescent="0.25"/>
  <sheetData>
    <row r="1" spans="1:1" ht="15.75" x14ac:dyDescent="0.25">
      <c r="A1" s="2"/>
    </row>
  </sheetData>
  <pageMargins left="0.7" right="0.7" top="0.78740157499999996" bottom="0.78740157499999996" header="0.3" footer="0.3"/>
</worksheet>
</file>

<file path=docProps/app.xml><?xml version="1.0" encoding="utf-8"?>
<Properties xmlns="http://schemas.openxmlformats.org/officeDocument/2006/extended-properties" xmlns:vt="http://schemas.openxmlformats.org/officeDocument/2006/docPropsVTypes">
  <TotalTime>0</TotalTime>
  <Application>Microsoft Excel</Application>
  <DocSecurity>0</DocSecurity>
  <ScaleCrop>false</ScaleCrop>
  <HeadingPairs>
    <vt:vector size="2" baseType="variant">
      <vt:variant>
        <vt:lpstr>Arbeitsblätter</vt:lpstr>
      </vt:variant>
      <vt:variant>
        <vt:i4>5</vt:i4>
      </vt:variant>
    </vt:vector>
  </HeadingPairs>
  <TitlesOfParts>
    <vt:vector size="5" baseType="lpstr">
      <vt:lpstr>Teilnehmer</vt:lpstr>
      <vt:lpstr>Ergebniserfassung</vt:lpstr>
      <vt:lpstr>Klassen</vt:lpstr>
      <vt:lpstr>Vereine</vt:lpstr>
      <vt:lpstr>Tabelle1</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Dirk Nordmann</dc:creator>
  <cp:lastModifiedBy>Dirk Nordmann</cp:lastModifiedBy>
  <dcterms:created xsi:type="dcterms:W3CDTF">2025-12-29T14:52:09Z</dcterms:created>
  <dcterms:modified xsi:type="dcterms:W3CDTF">2025-12-29T14:57:47Z</dcterms:modified>
</cp:coreProperties>
</file>